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" sheetId="1" r:id="rId1"/>
    <sheet name="Sheet3" sheetId="2" r:id="rId2"/>
  </sheets>
  <definedNames>
    <definedName name="_xlnm._FilterDatabase" localSheetId="0" hidden="1">'总成绩'!$A$2:$M$56</definedName>
  </definedNames>
  <calcPr fullCalcOnLoad="1"/>
</workbook>
</file>

<file path=xl/sharedStrings.xml><?xml version="1.0" encoding="utf-8"?>
<sst xmlns="http://schemas.openxmlformats.org/spreadsheetml/2006/main" count="966" uniqueCount="499">
  <si>
    <t>序号</t>
  </si>
  <si>
    <t>岗位代码</t>
  </si>
  <si>
    <t>招聘人数</t>
  </si>
  <si>
    <t>准考证号</t>
  </si>
  <si>
    <t>姓名</t>
  </si>
  <si>
    <t>笔试成绩</t>
  </si>
  <si>
    <t>面试成绩</t>
  </si>
  <si>
    <t>成绩总分</t>
  </si>
  <si>
    <t>排名</t>
  </si>
  <si>
    <t>74.82</t>
  </si>
  <si>
    <t>80.66</t>
  </si>
  <si>
    <t>80.50</t>
  </si>
  <si>
    <t>73.86</t>
  </si>
  <si>
    <t>75.60</t>
  </si>
  <si>
    <t>71.36</t>
  </si>
  <si>
    <t>65.96</t>
  </si>
  <si>
    <t>76.24</t>
  </si>
  <si>
    <t>68.44</t>
  </si>
  <si>
    <t>63.70</t>
  </si>
  <si>
    <t>报考岗位</t>
  </si>
  <si>
    <t>面试抽签号</t>
  </si>
  <si>
    <t>79.20</t>
  </si>
  <si>
    <t>74.58</t>
  </si>
  <si>
    <t>79.42</t>
  </si>
  <si>
    <t>74.60</t>
  </si>
  <si>
    <t>77.38</t>
  </si>
  <si>
    <t>74.10</t>
  </si>
  <si>
    <t>71.82</t>
  </si>
  <si>
    <t>82.20</t>
  </si>
  <si>
    <t>71.06</t>
  </si>
  <si>
    <t>70.26</t>
  </si>
  <si>
    <t>76.40</t>
  </si>
  <si>
    <t>75.16</t>
  </si>
  <si>
    <t>69.24</t>
  </si>
  <si>
    <t>76.64</t>
  </si>
  <si>
    <t>71.02</t>
  </si>
  <si>
    <t>78.16</t>
  </si>
  <si>
    <t>71.54</t>
  </si>
  <si>
    <t>72.78</t>
  </si>
  <si>
    <t>70.54</t>
  </si>
  <si>
    <t>70.00</t>
  </si>
  <si>
    <t>73.34</t>
  </si>
  <si>
    <t>78.68</t>
  </si>
  <si>
    <t>是否入围体检</t>
  </si>
  <si>
    <t>小学语文</t>
  </si>
  <si>
    <t>小学数学</t>
  </si>
  <si>
    <t>小学英语</t>
  </si>
  <si>
    <t>小学美术</t>
  </si>
  <si>
    <t>小学音乐</t>
  </si>
  <si>
    <t>小学体育</t>
  </si>
  <si>
    <t>小学信息技术</t>
  </si>
  <si>
    <t>小学心理健康</t>
  </si>
  <si>
    <t>小学科学</t>
  </si>
  <si>
    <t>幼儿园美术</t>
  </si>
  <si>
    <t>幼儿园音乐</t>
  </si>
  <si>
    <t>幼儿园体育</t>
  </si>
  <si>
    <t>幼儿园信息技术</t>
  </si>
  <si>
    <t>幼儿园学前教育</t>
  </si>
  <si>
    <t>骆泳熹</t>
  </si>
  <si>
    <t>刘婕婷</t>
  </si>
  <si>
    <t>彭雅虹</t>
  </si>
  <si>
    <t>郭琼芬</t>
  </si>
  <si>
    <t>郭星宇</t>
  </si>
  <si>
    <t>蔡佳德</t>
  </si>
  <si>
    <t>林诗韵</t>
  </si>
  <si>
    <t>陈煌美</t>
  </si>
  <si>
    <t>何燕燕</t>
  </si>
  <si>
    <t>赖海娟</t>
  </si>
  <si>
    <t>欧婧雯</t>
  </si>
  <si>
    <t>易志珊</t>
  </si>
  <si>
    <t>刘美香</t>
  </si>
  <si>
    <t>卢燕平</t>
  </si>
  <si>
    <t>陈桂萍</t>
  </si>
  <si>
    <t>朱东莹</t>
  </si>
  <si>
    <t>王付莲</t>
  </si>
  <si>
    <t>吴媛媛</t>
  </si>
  <si>
    <t>谢金兰</t>
  </si>
  <si>
    <t>李俊</t>
  </si>
  <si>
    <t>罗蔚</t>
  </si>
  <si>
    <t>曾小丽</t>
  </si>
  <si>
    <t>温玉婷</t>
  </si>
  <si>
    <t>唐文敏</t>
  </si>
  <si>
    <t>刘丽宜</t>
  </si>
  <si>
    <t>林玉霞</t>
  </si>
  <si>
    <t>吴荣红</t>
  </si>
  <si>
    <t>张玉玲</t>
  </si>
  <si>
    <t>秦欢</t>
  </si>
  <si>
    <t>朱佳利</t>
  </si>
  <si>
    <t>周莹</t>
  </si>
  <si>
    <t>吴华国</t>
  </si>
  <si>
    <t>苏雨雨</t>
  </si>
  <si>
    <t>谢伻</t>
  </si>
  <si>
    <t>何燕琳</t>
  </si>
  <si>
    <t>李旎</t>
  </si>
  <si>
    <t>庄莹</t>
  </si>
  <si>
    <t>罗洁</t>
  </si>
  <si>
    <t>谭静</t>
  </si>
  <si>
    <t>沈琳</t>
  </si>
  <si>
    <t>侯良燕</t>
  </si>
  <si>
    <t>卢隆根</t>
  </si>
  <si>
    <t>邓浩</t>
  </si>
  <si>
    <t>卢龙娟</t>
  </si>
  <si>
    <t>潘鸿朗</t>
  </si>
  <si>
    <t>黄小玲</t>
  </si>
  <si>
    <t>杨芳</t>
  </si>
  <si>
    <t>刘璀霖</t>
  </si>
  <si>
    <t>黎彩玲</t>
  </si>
  <si>
    <t>邱琳玲</t>
  </si>
  <si>
    <t>黄伟锋</t>
  </si>
  <si>
    <t>彭桥妹</t>
  </si>
  <si>
    <t>张俊东</t>
  </si>
  <si>
    <t>莫丽芬</t>
  </si>
  <si>
    <t>邓晓君</t>
  </si>
  <si>
    <t>邓若曦</t>
  </si>
  <si>
    <t>秦玉水</t>
  </si>
  <si>
    <t>刘满燕</t>
  </si>
  <si>
    <t>陈燕妮</t>
  </si>
  <si>
    <t>谢家文</t>
  </si>
  <si>
    <t>麦倩清</t>
  </si>
  <si>
    <t>欧秋怡</t>
  </si>
  <si>
    <t>曾文雯</t>
  </si>
  <si>
    <t>刘鸣亮</t>
  </si>
  <si>
    <t>李玉莲</t>
  </si>
  <si>
    <t>何其芳</t>
  </si>
  <si>
    <t>钟晓玲</t>
  </si>
  <si>
    <t>潘机灵</t>
  </si>
  <si>
    <t>林丽斯</t>
  </si>
  <si>
    <t>廖梦醒</t>
  </si>
  <si>
    <t>唐婧静</t>
  </si>
  <si>
    <t>刘雁琳</t>
  </si>
  <si>
    <t>李其彩</t>
  </si>
  <si>
    <t>罗丽娟</t>
  </si>
  <si>
    <t>82.70</t>
  </si>
  <si>
    <t>82.28</t>
  </si>
  <si>
    <t>78.40</t>
  </si>
  <si>
    <t>77.60</t>
  </si>
  <si>
    <t>76.06</t>
  </si>
  <si>
    <t>75.84</t>
  </si>
  <si>
    <t>75.12</t>
  </si>
  <si>
    <t>74.38</t>
  </si>
  <si>
    <t>73.84</t>
  </si>
  <si>
    <t>82.74</t>
  </si>
  <si>
    <t>82.50</t>
  </si>
  <si>
    <t>78.46</t>
  </si>
  <si>
    <t>76.98</t>
  </si>
  <si>
    <t>76.36</t>
  </si>
  <si>
    <t>76.12</t>
  </si>
  <si>
    <t>75.32</t>
  </si>
  <si>
    <t>86.30</t>
  </si>
  <si>
    <t>85.22</t>
  </si>
  <si>
    <t>84.50</t>
  </si>
  <si>
    <t>81.20</t>
  </si>
  <si>
    <t>78.24</t>
  </si>
  <si>
    <t>77.84</t>
  </si>
  <si>
    <t>75.80</t>
  </si>
  <si>
    <t>74.02</t>
  </si>
  <si>
    <t>74.00</t>
  </si>
  <si>
    <t>73.62</t>
  </si>
  <si>
    <t>71.24</t>
  </si>
  <si>
    <t>70.10</t>
  </si>
  <si>
    <t>83.24</t>
  </si>
  <si>
    <t>81.72</t>
  </si>
  <si>
    <t>79.66</t>
  </si>
  <si>
    <t>78.34</t>
  </si>
  <si>
    <t>77.70</t>
  </si>
  <si>
    <t>76.92</t>
  </si>
  <si>
    <t>76.32</t>
  </si>
  <si>
    <t>75.40</t>
  </si>
  <si>
    <t>74.72</t>
  </si>
  <si>
    <t>75.28</t>
  </si>
  <si>
    <t>75.14</t>
  </si>
  <si>
    <t>75.00</t>
  </si>
  <si>
    <t>74.24</t>
  </si>
  <si>
    <t>74.14</t>
  </si>
  <si>
    <t>73.80</t>
  </si>
  <si>
    <t>73.58</t>
  </si>
  <si>
    <t>72.04</t>
  </si>
  <si>
    <t>70.74</t>
  </si>
  <si>
    <t>84.04</t>
  </si>
  <si>
    <t>83.98</t>
  </si>
  <si>
    <t>80.70</t>
  </si>
  <si>
    <t>77.88</t>
  </si>
  <si>
    <t>77.40</t>
  </si>
  <si>
    <t>76.00</t>
  </si>
  <si>
    <t>75.38</t>
  </si>
  <si>
    <t>72.22</t>
  </si>
  <si>
    <t>71.76</t>
  </si>
  <si>
    <t>69.48</t>
  </si>
  <si>
    <t>81.94</t>
  </si>
  <si>
    <t>74.42</t>
  </si>
  <si>
    <t>69.14</t>
  </si>
  <si>
    <t>68.28</t>
  </si>
  <si>
    <t>66.70</t>
  </si>
  <si>
    <t>73.46</t>
  </si>
  <si>
    <t>67.48</t>
  </si>
  <si>
    <t>63.44</t>
  </si>
  <si>
    <t>62.94</t>
  </si>
  <si>
    <t>91.88</t>
  </si>
  <si>
    <t>83.48</t>
  </si>
  <si>
    <t>82.56</t>
  </si>
  <si>
    <t>75.06</t>
  </si>
  <si>
    <t>83.96</t>
  </si>
  <si>
    <t>76.08</t>
  </si>
  <si>
    <t>75.96</t>
  </si>
  <si>
    <t>75.90</t>
  </si>
  <si>
    <t>79.74</t>
  </si>
  <si>
    <t>79.16</t>
  </si>
  <si>
    <t>78.50</t>
  </si>
  <si>
    <t>77.66</t>
  </si>
  <si>
    <t>76.94</t>
  </si>
  <si>
    <t>76.60</t>
  </si>
  <si>
    <t>75.36</t>
  </si>
  <si>
    <t>86.60</t>
  </si>
  <si>
    <t>80.32</t>
  </si>
  <si>
    <t>75.26</t>
  </si>
  <si>
    <t>73.40</t>
  </si>
  <si>
    <t>73.36</t>
  </si>
  <si>
    <t>80.06</t>
  </si>
  <si>
    <t>77.16</t>
  </si>
  <si>
    <t>84.20</t>
  </si>
  <si>
    <t>83.74</t>
  </si>
  <si>
    <t>80.62</t>
  </si>
  <si>
    <t>77.80</t>
  </si>
  <si>
    <t>76.48</t>
  </si>
  <si>
    <t>75.44</t>
  </si>
  <si>
    <t>67.54</t>
  </si>
  <si>
    <t>66.14</t>
  </si>
  <si>
    <t>64.48</t>
  </si>
  <si>
    <t>64.44</t>
  </si>
  <si>
    <t>79.60</t>
  </si>
  <si>
    <t>78.86</t>
  </si>
  <si>
    <t>76.70</t>
  </si>
  <si>
    <t>73.76</t>
  </si>
  <si>
    <t>71.34</t>
  </si>
  <si>
    <t>85.86</t>
  </si>
  <si>
    <t>74.54</t>
  </si>
  <si>
    <t>73.06</t>
  </si>
  <si>
    <t>72.06</t>
  </si>
  <si>
    <t>71.30</t>
  </si>
  <si>
    <t>68.64</t>
  </si>
  <si>
    <t>70.32</t>
  </si>
  <si>
    <t>66.20</t>
  </si>
  <si>
    <t>65.64</t>
  </si>
  <si>
    <t>65.10</t>
  </si>
  <si>
    <t>64.98</t>
  </si>
  <si>
    <t>62.88</t>
  </si>
  <si>
    <t>62.04</t>
  </si>
  <si>
    <t>61.96</t>
  </si>
  <si>
    <t>60.86</t>
  </si>
  <si>
    <t>60.44</t>
  </si>
  <si>
    <t>79.94</t>
  </si>
  <si>
    <t>75.56</t>
  </si>
  <si>
    <t>73.66</t>
  </si>
  <si>
    <t>72.90</t>
  </si>
  <si>
    <t>72.26</t>
  </si>
  <si>
    <t>71.46</t>
  </si>
  <si>
    <t>75.20</t>
  </si>
  <si>
    <t>72.76</t>
  </si>
  <si>
    <t>70.72</t>
  </si>
  <si>
    <t>69.40</t>
  </si>
  <si>
    <t>68.34</t>
  </si>
  <si>
    <t>67.74</t>
  </si>
  <si>
    <t>67.72</t>
  </si>
  <si>
    <t>66.34</t>
  </si>
  <si>
    <t>78.52</t>
  </si>
  <si>
    <t>76.34</t>
  </si>
  <si>
    <t>66.36</t>
  </si>
  <si>
    <t>66.18</t>
  </si>
  <si>
    <t>64.12</t>
  </si>
  <si>
    <t>63.24</t>
  </si>
  <si>
    <t>201801012122</t>
  </si>
  <si>
    <t>201801010101</t>
  </si>
  <si>
    <t>201801010111</t>
  </si>
  <si>
    <t>201801010920</t>
  </si>
  <si>
    <t>201801011408</t>
  </si>
  <si>
    <t>201801011922</t>
  </si>
  <si>
    <t>201801010522</t>
  </si>
  <si>
    <t>201801011311</t>
  </si>
  <si>
    <t>201801011725</t>
  </si>
  <si>
    <t>201801010213</t>
  </si>
  <si>
    <t>201801011525</t>
  </si>
  <si>
    <t>201801010417</t>
  </si>
  <si>
    <t>201801020222</t>
  </si>
  <si>
    <t>201801022321</t>
  </si>
  <si>
    <t>201801021201</t>
  </si>
  <si>
    <t>201801021005</t>
  </si>
  <si>
    <t>201801020703</t>
  </si>
  <si>
    <t>201801022318</t>
  </si>
  <si>
    <t>201801021302</t>
  </si>
  <si>
    <t>201801020709</t>
  </si>
  <si>
    <t>201801021610</t>
  </si>
  <si>
    <t>201801020230</t>
  </si>
  <si>
    <t>201801020719</t>
  </si>
  <si>
    <t>201801020616</t>
  </si>
  <si>
    <t>201801032328</t>
  </si>
  <si>
    <t>201801032126</t>
  </si>
  <si>
    <t>201801031320</t>
  </si>
  <si>
    <t>201801032330</t>
  </si>
  <si>
    <t>201801032408</t>
  </si>
  <si>
    <t>201801031818</t>
  </si>
  <si>
    <t>201801031721</t>
  </si>
  <si>
    <t>201801032416</t>
  </si>
  <si>
    <t>201801030201</t>
  </si>
  <si>
    <t>201801030402</t>
  </si>
  <si>
    <t>201801031616</t>
  </si>
  <si>
    <t>201801030317</t>
  </si>
  <si>
    <t>201801042303</t>
  </si>
  <si>
    <t>201801041714</t>
  </si>
  <si>
    <t>201801041719</t>
  </si>
  <si>
    <t>201801041424</t>
  </si>
  <si>
    <t>201801042218</t>
  </si>
  <si>
    <t>201801040206</t>
  </si>
  <si>
    <t>201801041516</t>
  </si>
  <si>
    <t>201801041228</t>
  </si>
  <si>
    <t>201801040727</t>
  </si>
  <si>
    <t>201801042404</t>
  </si>
  <si>
    <t>201801042309</t>
  </si>
  <si>
    <t>201801040921</t>
  </si>
  <si>
    <t>201801050117</t>
  </si>
  <si>
    <t>201801052413</t>
  </si>
  <si>
    <t>201801050404</t>
  </si>
  <si>
    <t>201801052019</t>
  </si>
  <si>
    <t>201801051307</t>
  </si>
  <si>
    <t>201801052209</t>
  </si>
  <si>
    <t>201801050729</t>
  </si>
  <si>
    <t>201801050919</t>
  </si>
  <si>
    <t>201801052224</t>
  </si>
  <si>
    <t>201801050523</t>
  </si>
  <si>
    <t>201801052421</t>
  </si>
  <si>
    <t>201801050518</t>
  </si>
  <si>
    <t>201801061505</t>
  </si>
  <si>
    <t>201801060802</t>
  </si>
  <si>
    <t>201801061923</t>
  </si>
  <si>
    <t>201801060704</t>
  </si>
  <si>
    <t>201801061412</t>
  </si>
  <si>
    <t>201801060605</t>
  </si>
  <si>
    <t>201801062109</t>
  </si>
  <si>
    <t>201801060603</t>
  </si>
  <si>
    <t>201801060112</t>
  </si>
  <si>
    <t>201801060911</t>
  </si>
  <si>
    <t>201801061227</t>
  </si>
  <si>
    <t>201801062422</t>
  </si>
  <si>
    <t>201801061920</t>
  </si>
  <si>
    <t>201801060214</t>
  </si>
  <si>
    <t>201801060403</t>
  </si>
  <si>
    <t>201801070524</t>
  </si>
  <si>
    <t>201801072221</t>
  </si>
  <si>
    <t>201801070408</t>
  </si>
  <si>
    <t>201801072114</t>
  </si>
  <si>
    <t>201801071426</t>
  </si>
  <si>
    <t>201801070814</t>
  </si>
  <si>
    <t>201801082419</t>
  </si>
  <si>
    <t>201801081608</t>
  </si>
  <si>
    <t>201801082310</t>
  </si>
  <si>
    <t>201801080924</t>
  </si>
  <si>
    <t>201801081916</t>
  </si>
  <si>
    <t>201801091213</t>
  </si>
  <si>
    <t>201801091903</t>
  </si>
  <si>
    <t>201801092022</t>
  </si>
  <si>
    <t>201801100203</t>
  </si>
  <si>
    <t>201801102108</t>
  </si>
  <si>
    <t>201801100428</t>
  </si>
  <si>
    <t>201801102105</t>
  </si>
  <si>
    <t>201801100315</t>
  </si>
  <si>
    <t>201801102014</t>
  </si>
  <si>
    <t>201801110712</t>
  </si>
  <si>
    <t>201801112111</t>
  </si>
  <si>
    <t>201801111407</t>
  </si>
  <si>
    <t>201801110821</t>
  </si>
  <si>
    <t>201801110626</t>
  </si>
  <si>
    <t>201801110504</t>
  </si>
  <si>
    <t>201801120804</t>
  </si>
  <si>
    <t>201801120617</t>
  </si>
  <si>
    <t>201801121221</t>
  </si>
  <si>
    <t>201801122219</t>
  </si>
  <si>
    <t>201801121214</t>
  </si>
  <si>
    <t>201801122402</t>
  </si>
  <si>
    <t>201801121220</t>
  </si>
  <si>
    <t>201801121804</t>
  </si>
  <si>
    <t>201801122018</t>
  </si>
  <si>
    <t>201801120115</t>
  </si>
  <si>
    <t>201801120414</t>
  </si>
  <si>
    <t>201801121506</t>
  </si>
  <si>
    <t>201801131617</t>
  </si>
  <si>
    <t>201801132130</t>
  </si>
  <si>
    <t>201801130407</t>
  </si>
  <si>
    <t>201801132229</t>
  </si>
  <si>
    <t>201801130512</t>
  </si>
  <si>
    <t>201801132010</t>
  </si>
  <si>
    <t>201801131709</t>
  </si>
  <si>
    <t>201801132121</t>
  </si>
  <si>
    <t>201801130116</t>
  </si>
  <si>
    <t>201801142213</t>
  </si>
  <si>
    <t>201801141327</t>
  </si>
  <si>
    <t>201801141402</t>
  </si>
  <si>
    <t>201801151026</t>
  </si>
  <si>
    <t>201801151811</t>
  </si>
  <si>
    <t>201801151826</t>
  </si>
  <si>
    <t>201801160301</t>
  </si>
  <si>
    <t>201801162414</t>
  </si>
  <si>
    <t>201801162107</t>
  </si>
  <si>
    <t>201801161723</t>
  </si>
  <si>
    <t>201801161912</t>
  </si>
  <si>
    <t>201801161008</t>
  </si>
  <si>
    <t>201801170511</t>
  </si>
  <si>
    <t>201801171716</t>
  </si>
  <si>
    <t>201801171014</t>
  </si>
  <si>
    <t>201801170530</t>
  </si>
  <si>
    <t>201801171118</t>
  </si>
  <si>
    <t>201801172308</t>
  </si>
  <si>
    <t>201801180927</t>
  </si>
  <si>
    <t>201801190126</t>
  </si>
  <si>
    <t>201801190901</t>
  </si>
  <si>
    <t>201801192405</t>
  </si>
  <si>
    <t>201801190828</t>
  </si>
  <si>
    <t>201801190730</t>
  </si>
  <si>
    <t>201801191720</t>
  </si>
  <si>
    <t>201801200829</t>
  </si>
  <si>
    <t>201801202211</t>
  </si>
  <si>
    <t>201801200211</t>
  </si>
  <si>
    <t>201801201323</t>
  </si>
  <si>
    <t>201801201820</t>
  </si>
  <si>
    <t>201801202314</t>
  </si>
  <si>
    <t>201801200426</t>
  </si>
  <si>
    <t>201801200329</t>
  </si>
  <si>
    <t>201801200526</t>
  </si>
  <si>
    <t>201801211203</t>
  </si>
  <si>
    <t>201801211513</t>
  </si>
  <si>
    <t>201801210628</t>
  </si>
  <si>
    <t>201801211101</t>
  </si>
  <si>
    <t>201801212112</t>
  </si>
  <si>
    <t>201801211418</t>
  </si>
  <si>
    <t>201801212124</t>
  </si>
  <si>
    <t>201801211022</t>
  </si>
  <si>
    <t>201801210310</t>
  </si>
  <si>
    <t>201801211504</t>
  </si>
  <si>
    <t>201801220312</t>
  </si>
  <si>
    <t>201801220307</t>
  </si>
  <si>
    <t>201801220420</t>
  </si>
  <si>
    <t>201801221405</t>
  </si>
  <si>
    <t>201801221829</t>
  </si>
  <si>
    <t>201801220229</t>
  </si>
  <si>
    <t>201801221414</t>
  </si>
  <si>
    <t>201801221625</t>
  </si>
  <si>
    <t>201801222025</t>
  </si>
  <si>
    <t>201801221315</t>
  </si>
  <si>
    <t>201801221420</t>
  </si>
  <si>
    <t>201801220415</t>
  </si>
  <si>
    <t>201801230309</t>
  </si>
  <si>
    <t>201801231413</t>
  </si>
  <si>
    <t>201801231821</t>
  </si>
  <si>
    <t>201801230906</t>
  </si>
  <si>
    <t>201801230708</t>
  </si>
  <si>
    <t>201801231404</t>
  </si>
  <si>
    <t>201801231620</t>
  </si>
  <si>
    <t>201801232217</t>
  </si>
  <si>
    <t>201801231801</t>
  </si>
  <si>
    <t>201801232103</t>
  </si>
  <si>
    <t>201801230219</t>
  </si>
  <si>
    <t>201801230210</t>
  </si>
  <si>
    <t>201801241718</t>
  </si>
  <si>
    <t>201801242102</t>
  </si>
  <si>
    <t>201801241023</t>
  </si>
  <si>
    <t>201801242118</t>
  </si>
  <si>
    <t>201801241209</t>
  </si>
  <si>
    <t>201801240808</t>
  </si>
  <si>
    <t>201801241017</t>
  </si>
  <si>
    <t>201801241614</t>
  </si>
  <si>
    <t>201801242110</t>
  </si>
  <si>
    <t>缺考</t>
  </si>
  <si>
    <t>缺考</t>
  </si>
  <si>
    <t>63.60</t>
  </si>
  <si>
    <t>缺考</t>
  </si>
  <si>
    <t>1</t>
  </si>
  <si>
    <t>2</t>
  </si>
  <si>
    <t>3</t>
  </si>
  <si>
    <t>3</t>
  </si>
  <si>
    <t>4</t>
  </si>
  <si>
    <t>4</t>
  </si>
  <si>
    <t>5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</si>
  <si>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</si>
  <si>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</si>
  <si>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</si>
  <si>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</si>
  <si>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</si>
  <si>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</si>
  <si>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</si>
  <si>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</si>
  <si>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</si>
  <si>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</si>
  <si>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</si>
  <si>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13</t>
  </si>
  <si>
    <t>14</t>
  </si>
  <si>
    <t>15</t>
  </si>
  <si>
    <t>3</t>
  </si>
  <si>
    <t>入围体检</t>
  </si>
  <si>
    <t>入围体检</t>
  </si>
  <si>
    <t>入围体检</t>
  </si>
  <si>
    <t>韶关市浈江区2018年公开招聘教师面试成绩及总分汇总表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</si>
</sst>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0.00_ "/>
    <numFmt numFmtId="186" formatCode="0.00_);[Red]\(0.00\)"/>
    <numFmt numFmtId="187" formatCode="0.0000_ "/>
    <numFmt numFmtId="188" formatCode="0.000_);[Red]\(0.000\)"/>
    <numFmt numFmtId="189" formatCode="0;_ࠀ"/>
    <numFmt numFmtId="190" formatCode="0;_ꀀ"/>
    <numFmt numFmtId="191" formatCode="0.0;_ꀀ"/>
    <numFmt numFmtId="192" formatCode="0.00;_ꀀ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185" fontId="0" fillId="0" borderId="10" xfId="0" applyNumberFormat="1" applyBorder="1" applyAlignment="1" quotePrefix="1">
      <alignment horizontal="center" vertical="center"/>
    </xf>
    <xf numFmtId="184" fontId="21" fillId="0" borderId="10" xfId="0" applyNumberFormat="1" applyFont="1" applyFill="1" applyBorder="1" applyAlignment="1">
      <alignment horizontal="center" vertical="center" wrapText="1"/>
    </xf>
    <xf numFmtId="186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10" xfId="0" applyFill="1" applyBorder="1" applyAlignment="1" quotePrefix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9" fontId="23" fillId="0" borderId="9" xfId="33" applyFont="1" applyFill="1" applyBorder="1" applyAlignment="1">
      <alignment horizontal="center" vertical="center" wrapText="1"/>
    </xf>
    <xf numFmtId="0" fontId="0" fillId="19" borderId="10" xfId="0" applyFill="1" applyBorder="1" applyAlignment="1" quotePrefix="1">
      <alignment horizontal="center" vertical="center"/>
    </xf>
    <xf numFmtId="0" fontId="0" fillId="19" borderId="10" xfId="0" applyFont="1" applyFill="1" applyBorder="1" applyAlignment="1" quotePrefix="1">
      <alignment horizontal="center" vertical="center"/>
    </xf>
    <xf numFmtId="185" fontId="0" fillId="19" borderId="10" xfId="0" applyNumberFormat="1" applyFill="1" applyBorder="1" applyAlignment="1" quotePrefix="1">
      <alignment horizontal="center" vertical="center"/>
    </xf>
    <xf numFmtId="0" fontId="21" fillId="19" borderId="10" xfId="0" applyNumberFormat="1" applyFont="1" applyFill="1" applyBorder="1" applyAlignment="1" quotePrefix="1">
      <alignment horizontal="center" vertical="center" wrapText="1"/>
    </xf>
    <xf numFmtId="184" fontId="21" fillId="19" borderId="10" xfId="0" applyNumberFormat="1" applyFont="1" applyFill="1" applyBorder="1" applyAlignment="1">
      <alignment horizontal="center" vertical="center" wrapText="1"/>
    </xf>
    <xf numFmtId="49" fontId="21" fillId="19" borderId="10" xfId="0" applyNumberFormat="1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188" fontId="23" fillId="0" borderId="9" xfId="0" applyNumberFormat="1" applyFont="1" applyFill="1" applyBorder="1" applyAlignment="1">
      <alignment horizontal="center" vertical="center" wrapText="1"/>
    </xf>
    <xf numFmtId="188" fontId="21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Fill="1" applyAlignment="1">
      <alignment/>
    </xf>
    <xf numFmtId="188" fontId="21" fillId="19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 quotePrefix="1">
      <alignment horizontal="center" vertical="center"/>
    </xf>
    <xf numFmtId="186" fontId="21" fillId="19" borderId="10" xfId="0" applyNumberFormat="1" applyFont="1" applyFill="1" applyBorder="1" applyAlignment="1">
      <alignment horizontal="center" vertical="center" wrapText="1"/>
    </xf>
    <xf numFmtId="49" fontId="0" fillId="19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tabSelected="1" zoomScalePageLayoutView="0" workbookViewId="0" topLeftCell="A1">
      <selection activeCell="P10" sqref="P10"/>
    </sheetView>
  </sheetViews>
  <sheetFormatPr defaultColWidth="9.00390625" defaultRowHeight="14.25"/>
  <cols>
    <col min="1" max="1" width="4.00390625" style="1" customWidth="1"/>
    <col min="2" max="2" width="10.00390625" style="1" customWidth="1"/>
    <col min="3" max="3" width="15.125" style="1" customWidth="1"/>
    <col min="4" max="4" width="5.50390625" style="1" customWidth="1"/>
    <col min="5" max="5" width="13.00390625" style="1" customWidth="1"/>
    <col min="6" max="6" width="7.375" style="34" customWidth="1"/>
    <col min="7" max="7" width="8.625" style="1" customWidth="1"/>
    <col min="8" max="8" width="7.125" style="1" customWidth="1"/>
    <col min="9" max="9" width="7.875" style="12" customWidth="1"/>
    <col min="10" max="10" width="7.125" style="13" customWidth="1"/>
    <col min="11" max="11" width="8.375" style="12" customWidth="1"/>
    <col min="12" max="12" width="9.375" style="30" customWidth="1"/>
    <col min="13" max="13" width="6.625" style="39" customWidth="1"/>
    <col min="14" max="14" width="9.875" style="1" customWidth="1"/>
    <col min="15" max="16384" width="9.00390625" style="1" customWidth="1"/>
  </cols>
  <sheetData>
    <row r="1" spans="1:14" ht="33.75" customHeight="1">
      <c r="A1" s="40" t="s">
        <v>498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36" customHeight="1">
      <c r="A2" s="2" t="s">
        <v>0</v>
      </c>
      <c r="B2" s="2" t="s">
        <v>1</v>
      </c>
      <c r="C2" s="2" t="s">
        <v>19</v>
      </c>
      <c r="D2" s="2" t="s">
        <v>2</v>
      </c>
      <c r="E2" s="2" t="s">
        <v>3</v>
      </c>
      <c r="F2" s="2" t="s">
        <v>20</v>
      </c>
      <c r="G2" s="2" t="s">
        <v>4</v>
      </c>
      <c r="H2" s="2" t="s">
        <v>5</v>
      </c>
      <c r="I2" s="19">
        <v>0.6</v>
      </c>
      <c r="J2" s="3" t="s">
        <v>6</v>
      </c>
      <c r="K2" s="19">
        <v>0.4</v>
      </c>
      <c r="L2" s="28" t="s">
        <v>7</v>
      </c>
      <c r="M2" s="3" t="s">
        <v>8</v>
      </c>
      <c r="N2" s="15" t="s">
        <v>43</v>
      </c>
    </row>
    <row r="3" spans="1:14" ht="21" customHeight="1">
      <c r="A3" s="4">
        <v>1</v>
      </c>
      <c r="B3" s="5">
        <v>20180101</v>
      </c>
      <c r="C3" s="5" t="s">
        <v>44</v>
      </c>
      <c r="D3" s="6">
        <v>4</v>
      </c>
      <c r="E3" s="5" t="s">
        <v>270</v>
      </c>
      <c r="F3" s="5">
        <v>119</v>
      </c>
      <c r="G3" s="5" t="s">
        <v>131</v>
      </c>
      <c r="H3" s="7">
        <v>86.24</v>
      </c>
      <c r="I3" s="8">
        <f aca="true" t="shared" si="0" ref="I3:I34">ROUND(H3*0.6,3)</f>
        <v>51.744</v>
      </c>
      <c r="J3" s="9">
        <v>76</v>
      </c>
      <c r="K3" s="8">
        <f aca="true" t="shared" si="1" ref="K3:K34">ROUND(J3*0.4,3)</f>
        <v>30.4</v>
      </c>
      <c r="L3" s="29">
        <f aca="true" t="shared" si="2" ref="L3:L34">SUM(I3,K3)</f>
        <v>82.144</v>
      </c>
      <c r="M3" s="10" t="s">
        <v>488</v>
      </c>
      <c r="N3" s="17" t="s">
        <v>495</v>
      </c>
    </row>
    <row r="4" spans="1:14" ht="21" customHeight="1">
      <c r="A4" s="4">
        <v>2</v>
      </c>
      <c r="B4" s="5">
        <v>20180101</v>
      </c>
      <c r="C4" s="5" t="s">
        <v>44</v>
      </c>
      <c r="D4" s="6">
        <v>4</v>
      </c>
      <c r="E4" s="5" t="s">
        <v>272</v>
      </c>
      <c r="F4" s="5">
        <v>112</v>
      </c>
      <c r="G4" s="5" t="s">
        <v>130</v>
      </c>
      <c r="H4" s="7" t="s">
        <v>133</v>
      </c>
      <c r="I4" s="8">
        <f t="shared" si="0"/>
        <v>49.368</v>
      </c>
      <c r="J4" s="9">
        <v>75.2</v>
      </c>
      <c r="K4" s="8">
        <f t="shared" si="1"/>
        <v>30.08</v>
      </c>
      <c r="L4" s="29">
        <f t="shared" si="2"/>
        <v>79.44800000000001</v>
      </c>
      <c r="M4" s="10" t="s">
        <v>489</v>
      </c>
      <c r="N4" s="17" t="s">
        <v>495</v>
      </c>
    </row>
    <row r="5" spans="1:14" ht="21" customHeight="1">
      <c r="A5" s="4">
        <v>3</v>
      </c>
      <c r="B5" s="5">
        <v>20180101</v>
      </c>
      <c r="C5" s="5" t="s">
        <v>44</v>
      </c>
      <c r="D5" s="6">
        <v>4</v>
      </c>
      <c r="E5" s="5" t="s">
        <v>279</v>
      </c>
      <c r="F5" s="5">
        <v>111</v>
      </c>
      <c r="G5" s="5" t="s">
        <v>128</v>
      </c>
      <c r="H5" s="7" t="s">
        <v>9</v>
      </c>
      <c r="I5" s="8">
        <f t="shared" si="0"/>
        <v>44.892</v>
      </c>
      <c r="J5" s="9">
        <v>84.1</v>
      </c>
      <c r="K5" s="8">
        <f t="shared" si="1"/>
        <v>33.64</v>
      </c>
      <c r="L5" s="29">
        <f t="shared" si="2"/>
        <v>78.53200000000001</v>
      </c>
      <c r="M5" s="10" t="s">
        <v>490</v>
      </c>
      <c r="N5" s="17" t="s">
        <v>495</v>
      </c>
    </row>
    <row r="6" spans="1:14" ht="21" customHeight="1">
      <c r="A6" s="4">
        <v>4</v>
      </c>
      <c r="B6" s="5">
        <v>20180101</v>
      </c>
      <c r="C6" s="5" t="s">
        <v>44</v>
      </c>
      <c r="D6" s="6">
        <v>4</v>
      </c>
      <c r="E6" s="5" t="s">
        <v>273</v>
      </c>
      <c r="F6" s="5">
        <v>116</v>
      </c>
      <c r="G6" s="5" t="s">
        <v>129</v>
      </c>
      <c r="H6" s="7" t="s">
        <v>134</v>
      </c>
      <c r="I6" s="8">
        <f t="shared" si="0"/>
        <v>47.04</v>
      </c>
      <c r="J6" s="9">
        <v>78.2</v>
      </c>
      <c r="K6" s="8">
        <f t="shared" si="1"/>
        <v>31.28</v>
      </c>
      <c r="L6" s="29">
        <f t="shared" si="2"/>
        <v>78.32</v>
      </c>
      <c r="M6" s="10" t="s">
        <v>477</v>
      </c>
      <c r="N6" s="17" t="s">
        <v>495</v>
      </c>
    </row>
    <row r="7" spans="1:14" ht="21" customHeight="1">
      <c r="A7" s="4">
        <v>5</v>
      </c>
      <c r="B7" s="5">
        <v>20180101</v>
      </c>
      <c r="C7" s="5" t="s">
        <v>44</v>
      </c>
      <c r="D7" s="6">
        <v>4</v>
      </c>
      <c r="E7" s="5" t="s">
        <v>277</v>
      </c>
      <c r="F7" s="5">
        <v>110</v>
      </c>
      <c r="G7" s="5"/>
      <c r="H7" s="7" t="s">
        <v>137</v>
      </c>
      <c r="I7" s="8">
        <f t="shared" si="0"/>
        <v>45.504</v>
      </c>
      <c r="J7" s="9">
        <v>81.85</v>
      </c>
      <c r="K7" s="8">
        <f t="shared" si="1"/>
        <v>32.74</v>
      </c>
      <c r="L7" s="29">
        <f t="shared" si="2"/>
        <v>78.244</v>
      </c>
      <c r="M7" s="10" t="s">
        <v>479</v>
      </c>
      <c r="N7" s="16"/>
    </row>
    <row r="8" spans="1:14" ht="21" customHeight="1">
      <c r="A8" s="4">
        <v>6</v>
      </c>
      <c r="B8" s="5">
        <v>20180101</v>
      </c>
      <c r="C8" s="5" t="s">
        <v>44</v>
      </c>
      <c r="D8" s="6">
        <v>4</v>
      </c>
      <c r="E8" s="5" t="s">
        <v>274</v>
      </c>
      <c r="F8" s="5">
        <v>109</v>
      </c>
      <c r="G8" s="5"/>
      <c r="H8" s="7" t="s">
        <v>36</v>
      </c>
      <c r="I8" s="8">
        <f t="shared" si="0"/>
        <v>46.896</v>
      </c>
      <c r="J8" s="9">
        <v>76.45</v>
      </c>
      <c r="K8" s="8">
        <f t="shared" si="1"/>
        <v>30.58</v>
      </c>
      <c r="L8" s="29">
        <f t="shared" si="2"/>
        <v>77.476</v>
      </c>
      <c r="M8" s="10" t="s">
        <v>481</v>
      </c>
      <c r="N8" s="16"/>
    </row>
    <row r="9" spans="1:14" ht="21" customHeight="1">
      <c r="A9" s="4">
        <v>7</v>
      </c>
      <c r="B9" s="5">
        <v>20180101</v>
      </c>
      <c r="C9" s="5" t="s">
        <v>44</v>
      </c>
      <c r="D9" s="6">
        <v>4</v>
      </c>
      <c r="E9" s="5" t="s">
        <v>275</v>
      </c>
      <c r="F9" s="5">
        <v>114</v>
      </c>
      <c r="G9" s="5"/>
      <c r="H9" s="7" t="s">
        <v>135</v>
      </c>
      <c r="I9" s="8">
        <f t="shared" si="0"/>
        <v>46.56</v>
      </c>
      <c r="J9" s="9">
        <v>71.3</v>
      </c>
      <c r="K9" s="8">
        <f t="shared" si="1"/>
        <v>28.52</v>
      </c>
      <c r="L9" s="29">
        <f t="shared" si="2"/>
        <v>75.08</v>
      </c>
      <c r="M9" s="10" t="s">
        <v>482</v>
      </c>
      <c r="N9" s="16"/>
    </row>
    <row r="10" spans="1:14" ht="21" customHeight="1">
      <c r="A10" s="4">
        <v>8</v>
      </c>
      <c r="B10" s="5">
        <v>20180101</v>
      </c>
      <c r="C10" s="5" t="s">
        <v>44</v>
      </c>
      <c r="D10" s="6">
        <v>4</v>
      </c>
      <c r="E10" s="5" t="s">
        <v>278</v>
      </c>
      <c r="F10" s="5">
        <v>118</v>
      </c>
      <c r="G10" s="5"/>
      <c r="H10" s="7" t="s">
        <v>138</v>
      </c>
      <c r="I10" s="8">
        <f t="shared" si="0"/>
        <v>45.072</v>
      </c>
      <c r="J10" s="9">
        <v>74.15</v>
      </c>
      <c r="K10" s="8">
        <f t="shared" si="1"/>
        <v>29.66</v>
      </c>
      <c r="L10" s="29">
        <f t="shared" si="2"/>
        <v>74.732</v>
      </c>
      <c r="M10" s="10" t="s">
        <v>483</v>
      </c>
      <c r="N10" s="16"/>
    </row>
    <row r="11" spans="1:14" ht="21" customHeight="1">
      <c r="A11" s="4">
        <v>9</v>
      </c>
      <c r="B11" s="5">
        <v>20180101</v>
      </c>
      <c r="C11" s="5" t="s">
        <v>44</v>
      </c>
      <c r="D11" s="6">
        <v>4</v>
      </c>
      <c r="E11" s="5" t="s">
        <v>271</v>
      </c>
      <c r="F11" s="5">
        <v>117</v>
      </c>
      <c r="G11" s="5"/>
      <c r="H11" s="7" t="s">
        <v>132</v>
      </c>
      <c r="I11" s="8">
        <f t="shared" si="0"/>
        <v>49.62</v>
      </c>
      <c r="J11" s="9">
        <v>62.2</v>
      </c>
      <c r="K11" s="8">
        <f t="shared" si="1"/>
        <v>24.88</v>
      </c>
      <c r="L11" s="29">
        <f t="shared" si="2"/>
        <v>74.5</v>
      </c>
      <c r="M11" s="10" t="s">
        <v>484</v>
      </c>
      <c r="N11" s="17"/>
    </row>
    <row r="12" spans="1:14" ht="21" customHeight="1">
      <c r="A12" s="4">
        <v>10</v>
      </c>
      <c r="B12" s="5">
        <v>20180101</v>
      </c>
      <c r="C12" s="5" t="s">
        <v>44</v>
      </c>
      <c r="D12" s="6">
        <v>4</v>
      </c>
      <c r="E12" s="5" t="s">
        <v>280</v>
      </c>
      <c r="F12" s="5">
        <v>113</v>
      </c>
      <c r="G12" s="5"/>
      <c r="H12" s="7" t="s">
        <v>139</v>
      </c>
      <c r="I12" s="8">
        <f t="shared" si="0"/>
        <v>44.628</v>
      </c>
      <c r="J12" s="9">
        <v>71.95</v>
      </c>
      <c r="K12" s="8">
        <f t="shared" si="1"/>
        <v>28.78</v>
      </c>
      <c r="L12" s="29">
        <f t="shared" si="2"/>
        <v>73.408</v>
      </c>
      <c r="M12" s="10" t="s">
        <v>485</v>
      </c>
      <c r="N12" s="16"/>
    </row>
    <row r="13" spans="1:14" ht="21" customHeight="1">
      <c r="A13" s="4">
        <v>11</v>
      </c>
      <c r="B13" s="5">
        <v>20180101</v>
      </c>
      <c r="C13" s="5" t="s">
        <v>44</v>
      </c>
      <c r="D13" s="6">
        <v>4</v>
      </c>
      <c r="E13" s="5" t="s">
        <v>276</v>
      </c>
      <c r="F13" s="5">
        <v>120</v>
      </c>
      <c r="G13" s="5"/>
      <c r="H13" s="7" t="s">
        <v>136</v>
      </c>
      <c r="I13" s="8">
        <f t="shared" si="0"/>
        <v>45.636</v>
      </c>
      <c r="J13" s="9">
        <v>68.85</v>
      </c>
      <c r="K13" s="8">
        <f t="shared" si="1"/>
        <v>27.54</v>
      </c>
      <c r="L13" s="29">
        <f t="shared" si="2"/>
        <v>73.176</v>
      </c>
      <c r="M13" s="10" t="s">
        <v>486</v>
      </c>
      <c r="N13" s="16"/>
    </row>
    <row r="14" spans="1:14" ht="21" customHeight="1">
      <c r="A14" s="4">
        <v>12</v>
      </c>
      <c r="B14" s="5">
        <v>20180101</v>
      </c>
      <c r="C14" s="5" t="s">
        <v>44</v>
      </c>
      <c r="D14" s="6">
        <v>4</v>
      </c>
      <c r="E14" s="5" t="s">
        <v>281</v>
      </c>
      <c r="F14" s="11" t="s">
        <v>472</v>
      </c>
      <c r="G14" s="5"/>
      <c r="H14" s="7" t="s">
        <v>140</v>
      </c>
      <c r="I14" s="8">
        <f t="shared" si="0"/>
        <v>44.304</v>
      </c>
      <c r="J14" s="9"/>
      <c r="K14" s="8">
        <f t="shared" si="1"/>
        <v>0</v>
      </c>
      <c r="L14" s="29">
        <f t="shared" si="2"/>
        <v>44.304</v>
      </c>
      <c r="M14" s="10" t="s">
        <v>487</v>
      </c>
      <c r="N14" s="16"/>
    </row>
    <row r="15" spans="1:14" ht="21" customHeight="1">
      <c r="A15" s="4">
        <v>13</v>
      </c>
      <c r="B15" s="20">
        <v>20180102</v>
      </c>
      <c r="C15" s="20" t="s">
        <v>44</v>
      </c>
      <c r="D15" s="23">
        <v>4</v>
      </c>
      <c r="E15" s="20" t="s">
        <v>282</v>
      </c>
      <c r="F15" s="20">
        <v>130</v>
      </c>
      <c r="G15" s="20" t="s">
        <v>127</v>
      </c>
      <c r="H15" s="22" t="s">
        <v>141</v>
      </c>
      <c r="I15" s="24">
        <f t="shared" si="0"/>
        <v>49.644</v>
      </c>
      <c r="J15" s="37">
        <v>77.1</v>
      </c>
      <c r="K15" s="24">
        <f t="shared" si="1"/>
        <v>30.84</v>
      </c>
      <c r="L15" s="31">
        <f t="shared" si="2"/>
        <v>80.484</v>
      </c>
      <c r="M15" s="25" t="s">
        <v>488</v>
      </c>
      <c r="N15" s="26" t="s">
        <v>495</v>
      </c>
    </row>
    <row r="16" spans="1:14" ht="21" customHeight="1">
      <c r="A16" s="4">
        <v>14</v>
      </c>
      <c r="B16" s="20">
        <v>20180102</v>
      </c>
      <c r="C16" s="20" t="s">
        <v>44</v>
      </c>
      <c r="D16" s="23">
        <v>4</v>
      </c>
      <c r="E16" s="20" t="s">
        <v>287</v>
      </c>
      <c r="F16" s="20">
        <v>132</v>
      </c>
      <c r="G16" s="20" t="s">
        <v>124</v>
      </c>
      <c r="H16" s="22" t="s">
        <v>144</v>
      </c>
      <c r="I16" s="24">
        <f t="shared" si="0"/>
        <v>46.188</v>
      </c>
      <c r="J16" s="37">
        <v>81.05</v>
      </c>
      <c r="K16" s="24">
        <f t="shared" si="1"/>
        <v>32.42</v>
      </c>
      <c r="L16" s="31">
        <f t="shared" si="2"/>
        <v>78.608</v>
      </c>
      <c r="M16" s="25" t="s">
        <v>489</v>
      </c>
      <c r="N16" s="26" t="s">
        <v>495</v>
      </c>
    </row>
    <row r="17" spans="1:14" ht="21" customHeight="1">
      <c r="A17" s="4">
        <v>15</v>
      </c>
      <c r="B17" s="20">
        <v>20180102</v>
      </c>
      <c r="C17" s="20" t="s">
        <v>44</v>
      </c>
      <c r="D17" s="23">
        <v>4</v>
      </c>
      <c r="E17" s="20" t="s">
        <v>286</v>
      </c>
      <c r="F17" s="20">
        <v>128</v>
      </c>
      <c r="G17" s="20" t="s">
        <v>125</v>
      </c>
      <c r="H17" s="22" t="s">
        <v>25</v>
      </c>
      <c r="I17" s="24">
        <f t="shared" si="0"/>
        <v>46.428</v>
      </c>
      <c r="J17" s="37">
        <v>79.7</v>
      </c>
      <c r="K17" s="24">
        <f t="shared" si="1"/>
        <v>31.88</v>
      </c>
      <c r="L17" s="31">
        <f t="shared" si="2"/>
        <v>78.30799999999999</v>
      </c>
      <c r="M17" s="25" t="s">
        <v>475</v>
      </c>
      <c r="N17" s="26" t="s">
        <v>495</v>
      </c>
    </row>
    <row r="18" spans="1:14" ht="21" customHeight="1">
      <c r="A18" s="4">
        <v>16</v>
      </c>
      <c r="B18" s="20">
        <v>20180102</v>
      </c>
      <c r="C18" s="20" t="s">
        <v>44</v>
      </c>
      <c r="D18" s="23">
        <v>4</v>
      </c>
      <c r="E18" s="20" t="s">
        <v>284</v>
      </c>
      <c r="F18" s="20">
        <v>122</v>
      </c>
      <c r="G18" s="20" t="s">
        <v>126</v>
      </c>
      <c r="H18" s="22" t="s">
        <v>23</v>
      </c>
      <c r="I18" s="24">
        <f t="shared" si="0"/>
        <v>47.652</v>
      </c>
      <c r="J18" s="37">
        <v>74.4</v>
      </c>
      <c r="K18" s="24">
        <f t="shared" si="1"/>
        <v>29.76</v>
      </c>
      <c r="L18" s="31">
        <f t="shared" si="2"/>
        <v>77.412</v>
      </c>
      <c r="M18" s="25" t="s">
        <v>477</v>
      </c>
      <c r="N18" s="26" t="s">
        <v>495</v>
      </c>
    </row>
    <row r="19" spans="1:14" ht="21" customHeight="1">
      <c r="A19" s="4">
        <v>17</v>
      </c>
      <c r="B19" s="20">
        <v>20180102</v>
      </c>
      <c r="C19" s="20" t="s">
        <v>44</v>
      </c>
      <c r="D19" s="23">
        <v>4</v>
      </c>
      <c r="E19" s="20" t="s">
        <v>285</v>
      </c>
      <c r="F19" s="20">
        <v>124</v>
      </c>
      <c r="G19" s="20"/>
      <c r="H19" s="22" t="s">
        <v>143</v>
      </c>
      <c r="I19" s="24">
        <f t="shared" si="0"/>
        <v>47.076</v>
      </c>
      <c r="J19" s="37">
        <v>75.25</v>
      </c>
      <c r="K19" s="24">
        <f t="shared" si="1"/>
        <v>30.1</v>
      </c>
      <c r="L19" s="31">
        <f t="shared" si="2"/>
        <v>77.176</v>
      </c>
      <c r="M19" s="25" t="s">
        <v>479</v>
      </c>
      <c r="N19" s="26"/>
    </row>
    <row r="20" spans="1:14" ht="21" customHeight="1">
      <c r="A20" s="4">
        <v>18</v>
      </c>
      <c r="B20" s="20">
        <v>20180102</v>
      </c>
      <c r="C20" s="20" t="s">
        <v>44</v>
      </c>
      <c r="D20" s="23">
        <v>4</v>
      </c>
      <c r="E20" s="20" t="s">
        <v>288</v>
      </c>
      <c r="F20" s="20">
        <v>131</v>
      </c>
      <c r="G20" s="20"/>
      <c r="H20" s="22" t="s">
        <v>34</v>
      </c>
      <c r="I20" s="24">
        <f t="shared" si="0"/>
        <v>45.984</v>
      </c>
      <c r="J20" s="37">
        <v>77.95</v>
      </c>
      <c r="K20" s="24">
        <f t="shared" si="1"/>
        <v>31.18</v>
      </c>
      <c r="L20" s="31">
        <f t="shared" si="2"/>
        <v>77.164</v>
      </c>
      <c r="M20" s="25" t="s">
        <v>481</v>
      </c>
      <c r="N20" s="27"/>
    </row>
    <row r="21" spans="1:14" ht="21" customHeight="1">
      <c r="A21" s="4">
        <v>19</v>
      </c>
      <c r="B21" s="20">
        <v>20180102</v>
      </c>
      <c r="C21" s="20" t="s">
        <v>44</v>
      </c>
      <c r="D21" s="23">
        <v>4</v>
      </c>
      <c r="E21" s="20" t="s">
        <v>290</v>
      </c>
      <c r="F21" s="20">
        <v>123</v>
      </c>
      <c r="G21" s="20"/>
      <c r="H21" s="22" t="s">
        <v>146</v>
      </c>
      <c r="I21" s="24">
        <f t="shared" si="0"/>
        <v>45.672</v>
      </c>
      <c r="J21" s="37">
        <v>77.55</v>
      </c>
      <c r="K21" s="24">
        <f t="shared" si="1"/>
        <v>31.02</v>
      </c>
      <c r="L21" s="31">
        <f t="shared" si="2"/>
        <v>76.692</v>
      </c>
      <c r="M21" s="25" t="s">
        <v>482</v>
      </c>
      <c r="N21" s="27"/>
    </row>
    <row r="22" spans="1:14" ht="21" customHeight="1">
      <c r="A22" s="4">
        <v>20</v>
      </c>
      <c r="B22" s="20">
        <v>20180102</v>
      </c>
      <c r="C22" s="20" t="s">
        <v>44</v>
      </c>
      <c r="D22" s="23">
        <v>4</v>
      </c>
      <c r="E22" s="20" t="s">
        <v>291</v>
      </c>
      <c r="F22" s="20">
        <v>121</v>
      </c>
      <c r="G22" s="20"/>
      <c r="H22" s="22" t="s">
        <v>147</v>
      </c>
      <c r="I22" s="24">
        <f t="shared" si="0"/>
        <v>45.192</v>
      </c>
      <c r="J22" s="37">
        <v>77.6</v>
      </c>
      <c r="K22" s="24">
        <f t="shared" si="1"/>
        <v>31.04</v>
      </c>
      <c r="L22" s="31">
        <f t="shared" si="2"/>
        <v>76.232</v>
      </c>
      <c r="M22" s="25" t="s">
        <v>483</v>
      </c>
      <c r="N22" s="27"/>
    </row>
    <row r="23" spans="1:14" ht="21" customHeight="1">
      <c r="A23" s="4">
        <v>21</v>
      </c>
      <c r="B23" s="20">
        <v>20180102</v>
      </c>
      <c r="C23" s="20" t="s">
        <v>44</v>
      </c>
      <c r="D23" s="23">
        <v>4</v>
      </c>
      <c r="E23" s="20" t="s">
        <v>289</v>
      </c>
      <c r="F23" s="20">
        <v>129</v>
      </c>
      <c r="G23" s="20"/>
      <c r="H23" s="22" t="s">
        <v>145</v>
      </c>
      <c r="I23" s="24">
        <f t="shared" si="0"/>
        <v>45.816</v>
      </c>
      <c r="J23" s="37">
        <v>70.7</v>
      </c>
      <c r="K23" s="24">
        <f t="shared" si="1"/>
        <v>28.28</v>
      </c>
      <c r="L23" s="31">
        <f t="shared" si="2"/>
        <v>74.096</v>
      </c>
      <c r="M23" s="25" t="s">
        <v>484</v>
      </c>
      <c r="N23" s="27"/>
    </row>
    <row r="24" spans="1:14" ht="21" customHeight="1">
      <c r="A24" s="4">
        <v>22</v>
      </c>
      <c r="B24" s="20">
        <v>20180102</v>
      </c>
      <c r="C24" s="20" t="s">
        <v>44</v>
      </c>
      <c r="D24" s="23">
        <v>4</v>
      </c>
      <c r="E24" s="20" t="s">
        <v>292</v>
      </c>
      <c r="F24" s="20">
        <v>127</v>
      </c>
      <c r="G24" s="20"/>
      <c r="H24" s="22" t="s">
        <v>32</v>
      </c>
      <c r="I24" s="24">
        <f t="shared" si="0"/>
        <v>45.096</v>
      </c>
      <c r="J24" s="37">
        <v>70.85</v>
      </c>
      <c r="K24" s="24">
        <f t="shared" si="1"/>
        <v>28.34</v>
      </c>
      <c r="L24" s="31">
        <f t="shared" si="2"/>
        <v>73.43599999999999</v>
      </c>
      <c r="M24" s="25" t="s">
        <v>485</v>
      </c>
      <c r="N24" s="27"/>
    </row>
    <row r="25" spans="1:14" ht="21" customHeight="1">
      <c r="A25" s="4">
        <v>23</v>
      </c>
      <c r="B25" s="20">
        <v>20180102</v>
      </c>
      <c r="C25" s="20" t="s">
        <v>44</v>
      </c>
      <c r="D25" s="23">
        <v>4</v>
      </c>
      <c r="E25" s="20" t="s">
        <v>293</v>
      </c>
      <c r="F25" s="26">
        <v>126</v>
      </c>
      <c r="G25" s="20"/>
      <c r="H25" s="22" t="s">
        <v>24</v>
      </c>
      <c r="I25" s="24">
        <f t="shared" si="0"/>
        <v>44.76</v>
      </c>
      <c r="J25" s="37">
        <v>71</v>
      </c>
      <c r="K25" s="24">
        <f t="shared" si="1"/>
        <v>28.4</v>
      </c>
      <c r="L25" s="31">
        <f t="shared" si="2"/>
        <v>73.16</v>
      </c>
      <c r="M25" s="25" t="s">
        <v>486</v>
      </c>
      <c r="N25" s="27"/>
    </row>
    <row r="26" spans="1:14" ht="21" customHeight="1">
      <c r="A26" s="4">
        <v>24</v>
      </c>
      <c r="B26" s="20">
        <v>20180102</v>
      </c>
      <c r="C26" s="20" t="s">
        <v>44</v>
      </c>
      <c r="D26" s="23">
        <v>4</v>
      </c>
      <c r="E26" s="20" t="s">
        <v>283</v>
      </c>
      <c r="F26" s="26" t="s">
        <v>472</v>
      </c>
      <c r="G26" s="20"/>
      <c r="H26" s="22" t="s">
        <v>142</v>
      </c>
      <c r="I26" s="24">
        <f t="shared" si="0"/>
        <v>49.5</v>
      </c>
      <c r="J26" s="37"/>
      <c r="K26" s="24">
        <f t="shared" si="1"/>
        <v>0</v>
      </c>
      <c r="L26" s="31">
        <f t="shared" si="2"/>
        <v>49.5</v>
      </c>
      <c r="M26" s="25" t="s">
        <v>487</v>
      </c>
      <c r="N26" s="26"/>
    </row>
    <row r="27" spans="1:14" ht="21" customHeight="1">
      <c r="A27" s="4">
        <v>25</v>
      </c>
      <c r="B27" s="5">
        <v>20180103</v>
      </c>
      <c r="C27" s="5" t="s">
        <v>44</v>
      </c>
      <c r="D27" s="6">
        <v>4</v>
      </c>
      <c r="E27" s="5" t="s">
        <v>296</v>
      </c>
      <c r="F27" s="14">
        <v>135</v>
      </c>
      <c r="G27" s="5" t="s">
        <v>122</v>
      </c>
      <c r="H27" s="7" t="s">
        <v>150</v>
      </c>
      <c r="I27" s="8">
        <f t="shared" si="0"/>
        <v>50.7</v>
      </c>
      <c r="J27" s="9">
        <v>80.4</v>
      </c>
      <c r="K27" s="8">
        <f t="shared" si="1"/>
        <v>32.16</v>
      </c>
      <c r="L27" s="29">
        <f t="shared" si="2"/>
        <v>82.86</v>
      </c>
      <c r="M27" s="10" t="s">
        <v>488</v>
      </c>
      <c r="N27" s="17" t="s">
        <v>495</v>
      </c>
    </row>
    <row r="28" spans="1:14" ht="21" customHeight="1">
      <c r="A28" s="4">
        <v>26</v>
      </c>
      <c r="B28" s="5">
        <v>20180103</v>
      </c>
      <c r="C28" s="5" t="s">
        <v>44</v>
      </c>
      <c r="D28" s="6">
        <v>4</v>
      </c>
      <c r="E28" s="5" t="s">
        <v>295</v>
      </c>
      <c r="F28" s="14">
        <v>141</v>
      </c>
      <c r="G28" s="5" t="s">
        <v>123</v>
      </c>
      <c r="H28" s="7" t="s">
        <v>149</v>
      </c>
      <c r="I28" s="8">
        <f t="shared" si="0"/>
        <v>51.132</v>
      </c>
      <c r="J28" s="9">
        <v>77.1</v>
      </c>
      <c r="K28" s="8">
        <f t="shared" si="1"/>
        <v>30.84</v>
      </c>
      <c r="L28" s="29">
        <f t="shared" si="2"/>
        <v>81.972</v>
      </c>
      <c r="M28" s="10" t="s">
        <v>489</v>
      </c>
      <c r="N28" s="17" t="s">
        <v>495</v>
      </c>
    </row>
    <row r="29" spans="1:14" ht="21" customHeight="1">
      <c r="A29" s="4">
        <v>27</v>
      </c>
      <c r="B29" s="5">
        <v>20180103</v>
      </c>
      <c r="C29" s="5" t="s">
        <v>44</v>
      </c>
      <c r="D29" s="6">
        <v>4</v>
      </c>
      <c r="E29" s="5" t="s">
        <v>297</v>
      </c>
      <c r="F29" s="14">
        <v>136</v>
      </c>
      <c r="G29" s="5" t="s">
        <v>121</v>
      </c>
      <c r="H29" s="7" t="s">
        <v>151</v>
      </c>
      <c r="I29" s="8">
        <f t="shared" si="0"/>
        <v>48.72</v>
      </c>
      <c r="J29" s="9">
        <v>82.5</v>
      </c>
      <c r="K29" s="8">
        <f t="shared" si="1"/>
        <v>33</v>
      </c>
      <c r="L29" s="29">
        <f t="shared" si="2"/>
        <v>81.72</v>
      </c>
      <c r="M29" s="10" t="s">
        <v>475</v>
      </c>
      <c r="N29" s="17" t="s">
        <v>495</v>
      </c>
    </row>
    <row r="30" spans="1:14" ht="21" customHeight="1">
      <c r="A30" s="4">
        <v>28</v>
      </c>
      <c r="B30" s="5">
        <v>20180103</v>
      </c>
      <c r="C30" s="5" t="s">
        <v>44</v>
      </c>
      <c r="D30" s="6">
        <v>4</v>
      </c>
      <c r="E30" s="5" t="s">
        <v>298</v>
      </c>
      <c r="F30" s="14">
        <v>137</v>
      </c>
      <c r="G30" s="5" t="s">
        <v>120</v>
      </c>
      <c r="H30" s="7" t="s">
        <v>152</v>
      </c>
      <c r="I30" s="8">
        <f t="shared" si="0"/>
        <v>46.944</v>
      </c>
      <c r="J30" s="9">
        <v>86.25</v>
      </c>
      <c r="K30" s="8">
        <f t="shared" si="1"/>
        <v>34.5</v>
      </c>
      <c r="L30" s="29">
        <f t="shared" si="2"/>
        <v>81.444</v>
      </c>
      <c r="M30" s="10" t="s">
        <v>477</v>
      </c>
      <c r="N30" s="17" t="s">
        <v>495</v>
      </c>
    </row>
    <row r="31" spans="1:14" ht="21" customHeight="1">
      <c r="A31" s="4">
        <v>29</v>
      </c>
      <c r="B31" s="5">
        <v>20180103</v>
      </c>
      <c r="C31" s="5" t="s">
        <v>44</v>
      </c>
      <c r="D31" s="6">
        <v>4</v>
      </c>
      <c r="E31" s="5" t="s">
        <v>294</v>
      </c>
      <c r="F31" s="14">
        <v>133</v>
      </c>
      <c r="G31" s="5"/>
      <c r="H31" s="7" t="s">
        <v>148</v>
      </c>
      <c r="I31" s="8">
        <f t="shared" si="0"/>
        <v>51.78</v>
      </c>
      <c r="J31" s="9">
        <v>71.5</v>
      </c>
      <c r="K31" s="8">
        <f t="shared" si="1"/>
        <v>28.6</v>
      </c>
      <c r="L31" s="29">
        <f t="shared" si="2"/>
        <v>80.38</v>
      </c>
      <c r="M31" s="10" t="s">
        <v>479</v>
      </c>
      <c r="N31" s="17"/>
    </row>
    <row r="32" spans="1:14" ht="21" customHeight="1">
      <c r="A32" s="4">
        <v>30</v>
      </c>
      <c r="B32" s="5">
        <v>20180103</v>
      </c>
      <c r="C32" s="5" t="s">
        <v>44</v>
      </c>
      <c r="D32" s="6">
        <v>4</v>
      </c>
      <c r="E32" s="5" t="s">
        <v>299</v>
      </c>
      <c r="F32" s="14">
        <v>142</v>
      </c>
      <c r="G32" s="5"/>
      <c r="H32" s="7" t="s">
        <v>153</v>
      </c>
      <c r="I32" s="8">
        <f t="shared" si="0"/>
        <v>46.704</v>
      </c>
      <c r="J32" s="9">
        <v>80.7</v>
      </c>
      <c r="K32" s="8">
        <f t="shared" si="1"/>
        <v>32.28</v>
      </c>
      <c r="L32" s="29">
        <f t="shared" si="2"/>
        <v>78.98400000000001</v>
      </c>
      <c r="M32" s="10" t="s">
        <v>481</v>
      </c>
      <c r="N32" s="16"/>
    </row>
    <row r="33" spans="1:14" ht="21" customHeight="1">
      <c r="A33" s="4">
        <v>31</v>
      </c>
      <c r="B33" s="5">
        <v>20180103</v>
      </c>
      <c r="C33" s="5" t="s">
        <v>44</v>
      </c>
      <c r="D33" s="6">
        <v>4</v>
      </c>
      <c r="E33" s="5" t="s">
        <v>301</v>
      </c>
      <c r="F33" s="14">
        <v>138</v>
      </c>
      <c r="G33" s="5"/>
      <c r="H33" s="7" t="s">
        <v>155</v>
      </c>
      <c r="I33" s="8">
        <f t="shared" si="0"/>
        <v>44.412</v>
      </c>
      <c r="J33" s="9">
        <v>77.55</v>
      </c>
      <c r="K33" s="8">
        <f t="shared" si="1"/>
        <v>31.02</v>
      </c>
      <c r="L33" s="29">
        <f t="shared" si="2"/>
        <v>75.432</v>
      </c>
      <c r="M33" s="10" t="s">
        <v>482</v>
      </c>
      <c r="N33" s="16"/>
    </row>
    <row r="34" spans="1:14" ht="21" customHeight="1">
      <c r="A34" s="4">
        <v>32</v>
      </c>
      <c r="B34" s="5">
        <v>20180103</v>
      </c>
      <c r="C34" s="5" t="s">
        <v>44</v>
      </c>
      <c r="D34" s="6">
        <v>4</v>
      </c>
      <c r="E34" s="5" t="s">
        <v>300</v>
      </c>
      <c r="F34" s="14">
        <v>140</v>
      </c>
      <c r="G34" s="5"/>
      <c r="H34" s="7" t="s">
        <v>154</v>
      </c>
      <c r="I34" s="8">
        <f t="shared" si="0"/>
        <v>45.48</v>
      </c>
      <c r="J34" s="9">
        <v>74.75</v>
      </c>
      <c r="K34" s="8">
        <f t="shared" si="1"/>
        <v>29.9</v>
      </c>
      <c r="L34" s="29">
        <f t="shared" si="2"/>
        <v>75.38</v>
      </c>
      <c r="M34" s="10" t="s">
        <v>483</v>
      </c>
      <c r="N34" s="16"/>
    </row>
    <row r="35" spans="1:14" ht="21" customHeight="1">
      <c r="A35" s="4">
        <v>33</v>
      </c>
      <c r="B35" s="5">
        <v>20180103</v>
      </c>
      <c r="C35" s="5" t="s">
        <v>44</v>
      </c>
      <c r="D35" s="6">
        <v>4</v>
      </c>
      <c r="E35" s="5" t="s">
        <v>302</v>
      </c>
      <c r="F35" s="14">
        <v>139</v>
      </c>
      <c r="G35" s="5"/>
      <c r="H35" s="7" t="s">
        <v>156</v>
      </c>
      <c r="I35" s="8">
        <f aca="true" t="shared" si="3" ref="I35:I66">ROUND(H35*0.6,3)</f>
        <v>44.4</v>
      </c>
      <c r="J35" s="9">
        <v>74.95</v>
      </c>
      <c r="K35" s="8">
        <f aca="true" t="shared" si="4" ref="K35:K66">ROUND(J35*0.4,3)</f>
        <v>29.98</v>
      </c>
      <c r="L35" s="29">
        <f aca="true" t="shared" si="5" ref="L35:L66">SUM(I35,K35)</f>
        <v>74.38</v>
      </c>
      <c r="M35" s="10" t="s">
        <v>484</v>
      </c>
      <c r="N35" s="16"/>
    </row>
    <row r="36" spans="1:14" ht="21" customHeight="1">
      <c r="A36" s="4">
        <v>34</v>
      </c>
      <c r="B36" s="5">
        <v>20180103</v>
      </c>
      <c r="C36" s="5" t="s">
        <v>44</v>
      </c>
      <c r="D36" s="6">
        <v>4</v>
      </c>
      <c r="E36" s="5" t="s">
        <v>304</v>
      </c>
      <c r="F36" s="14">
        <v>143</v>
      </c>
      <c r="G36" s="5"/>
      <c r="H36" s="7" t="s">
        <v>158</v>
      </c>
      <c r="I36" s="8">
        <f t="shared" si="3"/>
        <v>42.744</v>
      </c>
      <c r="J36" s="9">
        <v>74.15</v>
      </c>
      <c r="K36" s="8">
        <f t="shared" si="4"/>
        <v>29.66</v>
      </c>
      <c r="L36" s="29">
        <f t="shared" si="5"/>
        <v>72.404</v>
      </c>
      <c r="M36" s="10" t="s">
        <v>485</v>
      </c>
      <c r="N36" s="16"/>
    </row>
    <row r="37" spans="1:14" ht="21" customHeight="1">
      <c r="A37" s="4">
        <v>35</v>
      </c>
      <c r="B37" s="5">
        <v>20180103</v>
      </c>
      <c r="C37" s="5" t="s">
        <v>44</v>
      </c>
      <c r="D37" s="6">
        <v>4</v>
      </c>
      <c r="E37" s="5" t="s">
        <v>303</v>
      </c>
      <c r="F37" s="14">
        <v>144</v>
      </c>
      <c r="G37" s="5"/>
      <c r="H37" s="7" t="s">
        <v>157</v>
      </c>
      <c r="I37" s="8">
        <f t="shared" si="3"/>
        <v>44.172</v>
      </c>
      <c r="J37" s="9">
        <v>66.95</v>
      </c>
      <c r="K37" s="8">
        <f t="shared" si="4"/>
        <v>26.78</v>
      </c>
      <c r="L37" s="29">
        <f t="shared" si="5"/>
        <v>70.952</v>
      </c>
      <c r="M37" s="10" t="s">
        <v>486</v>
      </c>
      <c r="N37" s="16"/>
    </row>
    <row r="38" spans="1:14" ht="21" customHeight="1">
      <c r="A38" s="4">
        <v>36</v>
      </c>
      <c r="B38" s="5">
        <v>20180103</v>
      </c>
      <c r="C38" s="5" t="s">
        <v>44</v>
      </c>
      <c r="D38" s="6">
        <v>4</v>
      </c>
      <c r="E38" s="5" t="s">
        <v>305</v>
      </c>
      <c r="F38" s="14">
        <v>134</v>
      </c>
      <c r="G38" s="5"/>
      <c r="H38" s="7" t="s">
        <v>159</v>
      </c>
      <c r="I38" s="8">
        <f t="shared" si="3"/>
        <v>42.06</v>
      </c>
      <c r="J38" s="9">
        <v>69.95</v>
      </c>
      <c r="K38" s="8">
        <f t="shared" si="4"/>
        <v>27.98</v>
      </c>
      <c r="L38" s="29">
        <f t="shared" si="5"/>
        <v>70.04</v>
      </c>
      <c r="M38" s="10" t="s">
        <v>487</v>
      </c>
      <c r="N38" s="16"/>
    </row>
    <row r="39" spans="1:14" ht="21" customHeight="1">
      <c r="A39" s="4">
        <v>37</v>
      </c>
      <c r="B39" s="20">
        <v>20180104</v>
      </c>
      <c r="C39" s="20" t="s">
        <v>44</v>
      </c>
      <c r="D39" s="23">
        <v>4</v>
      </c>
      <c r="E39" s="20" t="s">
        <v>306</v>
      </c>
      <c r="F39" s="20">
        <v>146</v>
      </c>
      <c r="G39" s="20" t="s">
        <v>119</v>
      </c>
      <c r="H39" s="22" t="s">
        <v>160</v>
      </c>
      <c r="I39" s="24">
        <f t="shared" si="3"/>
        <v>49.944</v>
      </c>
      <c r="J39" s="37">
        <v>82.8</v>
      </c>
      <c r="K39" s="24">
        <f t="shared" si="4"/>
        <v>33.12</v>
      </c>
      <c r="L39" s="31">
        <f t="shared" si="5"/>
        <v>83.064</v>
      </c>
      <c r="M39" s="25" t="s">
        <v>488</v>
      </c>
      <c r="N39" s="26" t="s">
        <v>495</v>
      </c>
    </row>
    <row r="40" spans="1:14" ht="21" customHeight="1">
      <c r="A40" s="4">
        <v>38</v>
      </c>
      <c r="B40" s="20">
        <v>20180104</v>
      </c>
      <c r="C40" s="20" t="s">
        <v>44</v>
      </c>
      <c r="D40" s="23">
        <v>4</v>
      </c>
      <c r="E40" s="20" t="s">
        <v>309</v>
      </c>
      <c r="F40" s="20">
        <v>149</v>
      </c>
      <c r="G40" s="20" t="s">
        <v>117</v>
      </c>
      <c r="H40" s="22" t="s">
        <v>162</v>
      </c>
      <c r="I40" s="24">
        <f t="shared" si="3"/>
        <v>47.796</v>
      </c>
      <c r="J40" s="37">
        <v>77.65</v>
      </c>
      <c r="K40" s="24">
        <f t="shared" si="4"/>
        <v>31.06</v>
      </c>
      <c r="L40" s="31">
        <f t="shared" si="5"/>
        <v>78.856</v>
      </c>
      <c r="M40" s="25" t="s">
        <v>489</v>
      </c>
      <c r="N40" s="26" t="s">
        <v>495</v>
      </c>
    </row>
    <row r="41" spans="1:14" ht="21" customHeight="1">
      <c r="A41" s="4">
        <v>39</v>
      </c>
      <c r="B41" s="20">
        <v>20180104</v>
      </c>
      <c r="C41" s="20" t="s">
        <v>44</v>
      </c>
      <c r="D41" s="23">
        <v>4</v>
      </c>
      <c r="E41" s="20" t="s">
        <v>312</v>
      </c>
      <c r="F41" s="20">
        <v>148</v>
      </c>
      <c r="G41" s="20" t="s">
        <v>116</v>
      </c>
      <c r="H41" s="22" t="s">
        <v>165</v>
      </c>
      <c r="I41" s="24">
        <f t="shared" si="3"/>
        <v>46.152</v>
      </c>
      <c r="J41" s="37">
        <v>80.5</v>
      </c>
      <c r="K41" s="24">
        <f t="shared" si="4"/>
        <v>32.2</v>
      </c>
      <c r="L41" s="31">
        <f t="shared" si="5"/>
        <v>78.352</v>
      </c>
      <c r="M41" s="25" t="s">
        <v>475</v>
      </c>
      <c r="N41" s="26" t="s">
        <v>495</v>
      </c>
    </row>
    <row r="42" spans="1:14" ht="21" customHeight="1">
      <c r="A42" s="4">
        <v>40</v>
      </c>
      <c r="B42" s="20">
        <v>20180104</v>
      </c>
      <c r="C42" s="20" t="s">
        <v>44</v>
      </c>
      <c r="D42" s="23">
        <v>4</v>
      </c>
      <c r="E42" s="20" t="s">
        <v>307</v>
      </c>
      <c r="F42" s="20">
        <v>147</v>
      </c>
      <c r="G42" s="20" t="s">
        <v>118</v>
      </c>
      <c r="H42" s="22" t="s">
        <v>161</v>
      </c>
      <c r="I42" s="24">
        <f t="shared" si="3"/>
        <v>49.032</v>
      </c>
      <c r="J42" s="37">
        <v>72.45</v>
      </c>
      <c r="K42" s="24">
        <f t="shared" si="4"/>
        <v>28.98</v>
      </c>
      <c r="L42" s="31">
        <f t="shared" si="5"/>
        <v>78.012</v>
      </c>
      <c r="M42" s="25" t="s">
        <v>477</v>
      </c>
      <c r="N42" s="26" t="s">
        <v>495</v>
      </c>
    </row>
    <row r="43" spans="1:14" ht="21" customHeight="1">
      <c r="A43" s="4">
        <v>41</v>
      </c>
      <c r="B43" s="20">
        <v>20180104</v>
      </c>
      <c r="C43" s="20" t="s">
        <v>44</v>
      </c>
      <c r="D43" s="23">
        <v>4</v>
      </c>
      <c r="E43" s="20" t="s">
        <v>308</v>
      </c>
      <c r="F43" s="20">
        <v>153</v>
      </c>
      <c r="G43" s="20"/>
      <c r="H43" s="22" t="s">
        <v>10</v>
      </c>
      <c r="I43" s="24">
        <f t="shared" si="3"/>
        <v>48.396</v>
      </c>
      <c r="J43" s="37">
        <v>71.85</v>
      </c>
      <c r="K43" s="24">
        <f t="shared" si="4"/>
        <v>28.74</v>
      </c>
      <c r="L43" s="31">
        <f t="shared" si="5"/>
        <v>77.136</v>
      </c>
      <c r="M43" s="25" t="s">
        <v>479</v>
      </c>
      <c r="N43" s="26"/>
    </row>
    <row r="44" spans="1:14" ht="21" customHeight="1">
      <c r="A44" s="4">
        <v>42</v>
      </c>
      <c r="B44" s="20">
        <v>20180104</v>
      </c>
      <c r="C44" s="20" t="s">
        <v>44</v>
      </c>
      <c r="D44" s="23">
        <v>4</v>
      </c>
      <c r="E44" s="20" t="s">
        <v>310</v>
      </c>
      <c r="F44" s="20">
        <v>154</v>
      </c>
      <c r="G44" s="20"/>
      <c r="H44" s="22" t="s">
        <v>163</v>
      </c>
      <c r="I44" s="24">
        <f t="shared" si="3"/>
        <v>47.004</v>
      </c>
      <c r="J44" s="37">
        <v>75.2</v>
      </c>
      <c r="K44" s="24">
        <f t="shared" si="4"/>
        <v>30.08</v>
      </c>
      <c r="L44" s="31">
        <f t="shared" si="5"/>
        <v>77.084</v>
      </c>
      <c r="M44" s="25" t="s">
        <v>481</v>
      </c>
      <c r="N44" s="27"/>
    </row>
    <row r="45" spans="1:14" ht="21" customHeight="1">
      <c r="A45" s="4">
        <v>43</v>
      </c>
      <c r="B45" s="20">
        <v>20180104</v>
      </c>
      <c r="C45" s="20" t="s">
        <v>44</v>
      </c>
      <c r="D45" s="23">
        <v>4</v>
      </c>
      <c r="E45" s="20" t="s">
        <v>313</v>
      </c>
      <c r="F45" s="20">
        <v>151</v>
      </c>
      <c r="G45" s="20"/>
      <c r="H45" s="22" t="s">
        <v>165</v>
      </c>
      <c r="I45" s="24">
        <f t="shared" si="3"/>
        <v>46.152</v>
      </c>
      <c r="J45" s="37">
        <v>74.65</v>
      </c>
      <c r="K45" s="24">
        <f t="shared" si="4"/>
        <v>29.86</v>
      </c>
      <c r="L45" s="31">
        <f t="shared" si="5"/>
        <v>76.012</v>
      </c>
      <c r="M45" s="25" t="s">
        <v>482</v>
      </c>
      <c r="N45" s="27"/>
    </row>
    <row r="46" spans="1:14" ht="21" customHeight="1">
      <c r="A46" s="4">
        <v>44</v>
      </c>
      <c r="B46" s="20">
        <v>20180104</v>
      </c>
      <c r="C46" s="20" t="s">
        <v>44</v>
      </c>
      <c r="D46" s="23">
        <v>4</v>
      </c>
      <c r="E46" s="20" t="s">
        <v>311</v>
      </c>
      <c r="F46" s="20">
        <v>152</v>
      </c>
      <c r="G46" s="20"/>
      <c r="H46" s="22" t="s">
        <v>164</v>
      </c>
      <c r="I46" s="24">
        <f t="shared" si="3"/>
        <v>46.62</v>
      </c>
      <c r="J46" s="37">
        <v>72.45</v>
      </c>
      <c r="K46" s="24">
        <f t="shared" si="4"/>
        <v>28.98</v>
      </c>
      <c r="L46" s="31">
        <f t="shared" si="5"/>
        <v>75.6</v>
      </c>
      <c r="M46" s="25" t="s">
        <v>483</v>
      </c>
      <c r="N46" s="27"/>
    </row>
    <row r="47" spans="1:14" ht="21" customHeight="1">
      <c r="A47" s="4">
        <v>45</v>
      </c>
      <c r="B47" s="20">
        <v>20180104</v>
      </c>
      <c r="C47" s="20" t="s">
        <v>44</v>
      </c>
      <c r="D47" s="23">
        <v>4</v>
      </c>
      <c r="E47" s="20" t="s">
        <v>314</v>
      </c>
      <c r="F47" s="20">
        <v>155</v>
      </c>
      <c r="G47" s="20"/>
      <c r="H47" s="22" t="s">
        <v>166</v>
      </c>
      <c r="I47" s="24">
        <f t="shared" si="3"/>
        <v>45.792</v>
      </c>
      <c r="J47" s="37">
        <v>72.05</v>
      </c>
      <c r="K47" s="24">
        <f t="shared" si="4"/>
        <v>28.82</v>
      </c>
      <c r="L47" s="31">
        <f t="shared" si="5"/>
        <v>74.612</v>
      </c>
      <c r="M47" s="25" t="s">
        <v>484</v>
      </c>
      <c r="N47" s="27"/>
    </row>
    <row r="48" spans="1:14" ht="21" customHeight="1">
      <c r="A48" s="4">
        <v>46</v>
      </c>
      <c r="B48" s="20">
        <v>20180104</v>
      </c>
      <c r="C48" s="20" t="s">
        <v>44</v>
      </c>
      <c r="D48" s="23">
        <v>4</v>
      </c>
      <c r="E48" s="20" t="s">
        <v>316</v>
      </c>
      <c r="F48" s="20">
        <v>150</v>
      </c>
      <c r="G48" s="20"/>
      <c r="H48" s="22" t="s">
        <v>168</v>
      </c>
      <c r="I48" s="24">
        <f t="shared" si="3"/>
        <v>44.832</v>
      </c>
      <c r="J48" s="37">
        <v>71</v>
      </c>
      <c r="K48" s="24">
        <f t="shared" si="4"/>
        <v>28.4</v>
      </c>
      <c r="L48" s="31">
        <f t="shared" si="5"/>
        <v>73.232</v>
      </c>
      <c r="M48" s="25" t="s">
        <v>485</v>
      </c>
      <c r="N48" s="27"/>
    </row>
    <row r="49" spans="1:14" ht="21" customHeight="1">
      <c r="A49" s="4">
        <v>47</v>
      </c>
      <c r="B49" s="20">
        <v>20180104</v>
      </c>
      <c r="C49" s="20" t="s">
        <v>44</v>
      </c>
      <c r="D49" s="23">
        <v>4</v>
      </c>
      <c r="E49" s="20" t="s">
        <v>317</v>
      </c>
      <c r="F49" s="26">
        <v>145</v>
      </c>
      <c r="G49" s="20"/>
      <c r="H49" s="22" t="s">
        <v>12</v>
      </c>
      <c r="I49" s="24">
        <f t="shared" si="3"/>
        <v>44.316</v>
      </c>
      <c r="J49" s="37">
        <v>70.95</v>
      </c>
      <c r="K49" s="24">
        <f t="shared" si="4"/>
        <v>28.38</v>
      </c>
      <c r="L49" s="31">
        <f t="shared" si="5"/>
        <v>72.696</v>
      </c>
      <c r="M49" s="25" t="s">
        <v>486</v>
      </c>
      <c r="N49" s="27"/>
    </row>
    <row r="50" spans="1:14" ht="21" customHeight="1">
      <c r="A50" s="4">
        <v>48</v>
      </c>
      <c r="B50" s="20">
        <v>20180104</v>
      </c>
      <c r="C50" s="20" t="s">
        <v>44</v>
      </c>
      <c r="D50" s="23">
        <v>4</v>
      </c>
      <c r="E50" s="20" t="s">
        <v>315</v>
      </c>
      <c r="F50" s="20">
        <v>156</v>
      </c>
      <c r="G50" s="20"/>
      <c r="H50" s="22" t="s">
        <v>167</v>
      </c>
      <c r="I50" s="24">
        <f t="shared" si="3"/>
        <v>45.24</v>
      </c>
      <c r="J50" s="37">
        <v>64.45</v>
      </c>
      <c r="K50" s="24">
        <f t="shared" si="4"/>
        <v>25.78</v>
      </c>
      <c r="L50" s="31">
        <f t="shared" si="5"/>
        <v>71.02000000000001</v>
      </c>
      <c r="M50" s="25" t="s">
        <v>487</v>
      </c>
      <c r="N50" s="27"/>
    </row>
    <row r="51" spans="1:14" ht="21" customHeight="1">
      <c r="A51" s="4">
        <v>49</v>
      </c>
      <c r="B51" s="5">
        <v>20180105</v>
      </c>
      <c r="C51" s="5" t="s">
        <v>44</v>
      </c>
      <c r="D51" s="6">
        <v>4</v>
      </c>
      <c r="E51" s="5" t="s">
        <v>322</v>
      </c>
      <c r="F51" s="14">
        <v>161</v>
      </c>
      <c r="G51" s="5" t="s">
        <v>112</v>
      </c>
      <c r="H51" s="7" t="s">
        <v>173</v>
      </c>
      <c r="I51" s="8">
        <f t="shared" si="3"/>
        <v>44.484</v>
      </c>
      <c r="J51" s="9">
        <v>84.5</v>
      </c>
      <c r="K51" s="8">
        <f t="shared" si="4"/>
        <v>33.8</v>
      </c>
      <c r="L51" s="29">
        <f t="shared" si="5"/>
        <v>78.28399999999999</v>
      </c>
      <c r="M51" s="10" t="s">
        <v>488</v>
      </c>
      <c r="N51" s="17" t="s">
        <v>495</v>
      </c>
    </row>
    <row r="52" spans="1:14" ht="21" customHeight="1">
      <c r="A52" s="4">
        <v>50</v>
      </c>
      <c r="B52" s="5">
        <v>20180105</v>
      </c>
      <c r="C52" s="5" t="s">
        <v>44</v>
      </c>
      <c r="D52" s="6">
        <v>4</v>
      </c>
      <c r="E52" s="5" t="s">
        <v>319</v>
      </c>
      <c r="F52" s="14">
        <v>168</v>
      </c>
      <c r="G52" s="5" t="s">
        <v>114</v>
      </c>
      <c r="H52" s="7" t="s">
        <v>170</v>
      </c>
      <c r="I52" s="8">
        <f t="shared" si="3"/>
        <v>45.084</v>
      </c>
      <c r="J52" s="9">
        <v>82.3</v>
      </c>
      <c r="K52" s="8">
        <f t="shared" si="4"/>
        <v>32.92</v>
      </c>
      <c r="L52" s="29">
        <f t="shared" si="5"/>
        <v>78.004</v>
      </c>
      <c r="M52" s="10" t="s">
        <v>489</v>
      </c>
      <c r="N52" s="17" t="s">
        <v>495</v>
      </c>
    </row>
    <row r="53" spans="1:14" ht="21" customHeight="1">
      <c r="A53" s="4">
        <v>51</v>
      </c>
      <c r="B53" s="5">
        <v>20180105</v>
      </c>
      <c r="C53" s="5" t="s">
        <v>44</v>
      </c>
      <c r="D53" s="6">
        <v>4</v>
      </c>
      <c r="E53" s="5" t="s">
        <v>318</v>
      </c>
      <c r="F53" s="14">
        <v>162</v>
      </c>
      <c r="G53" s="5" t="s">
        <v>115</v>
      </c>
      <c r="H53" s="7" t="s">
        <v>169</v>
      </c>
      <c r="I53" s="8">
        <f t="shared" si="3"/>
        <v>45.168</v>
      </c>
      <c r="J53" s="9">
        <v>81.75</v>
      </c>
      <c r="K53" s="8">
        <f t="shared" si="4"/>
        <v>32.7</v>
      </c>
      <c r="L53" s="29">
        <f t="shared" si="5"/>
        <v>77.868</v>
      </c>
      <c r="M53" s="10" t="s">
        <v>475</v>
      </c>
      <c r="N53" s="17" t="s">
        <v>495</v>
      </c>
    </row>
    <row r="54" spans="1:14" ht="21" customHeight="1">
      <c r="A54" s="4">
        <v>52</v>
      </c>
      <c r="B54" s="5">
        <v>20180105</v>
      </c>
      <c r="C54" s="5" t="s">
        <v>44</v>
      </c>
      <c r="D54" s="6">
        <v>4</v>
      </c>
      <c r="E54" s="5" t="s">
        <v>320</v>
      </c>
      <c r="F54" s="14">
        <v>166</v>
      </c>
      <c r="G54" s="5" t="s">
        <v>113</v>
      </c>
      <c r="H54" s="7" t="s">
        <v>171</v>
      </c>
      <c r="I54" s="8">
        <f t="shared" si="3"/>
        <v>45</v>
      </c>
      <c r="J54" s="9">
        <v>81</v>
      </c>
      <c r="K54" s="8">
        <f t="shared" si="4"/>
        <v>32.4</v>
      </c>
      <c r="L54" s="29">
        <f t="shared" si="5"/>
        <v>77.4</v>
      </c>
      <c r="M54" s="10" t="s">
        <v>477</v>
      </c>
      <c r="N54" s="17" t="s">
        <v>495</v>
      </c>
    </row>
    <row r="55" spans="1:14" ht="21" customHeight="1">
      <c r="A55" s="4">
        <v>53</v>
      </c>
      <c r="B55" s="5">
        <v>20180105</v>
      </c>
      <c r="C55" s="5" t="s">
        <v>44</v>
      </c>
      <c r="D55" s="6">
        <v>4</v>
      </c>
      <c r="E55" s="5" t="s">
        <v>326</v>
      </c>
      <c r="F55" s="14">
        <v>160</v>
      </c>
      <c r="G55" s="5"/>
      <c r="H55" s="7" t="s">
        <v>175</v>
      </c>
      <c r="I55" s="8">
        <f t="shared" si="3"/>
        <v>44.148</v>
      </c>
      <c r="J55" s="9">
        <v>82.25</v>
      </c>
      <c r="K55" s="8">
        <f t="shared" si="4"/>
        <v>32.9</v>
      </c>
      <c r="L55" s="29">
        <f t="shared" si="5"/>
        <v>77.048</v>
      </c>
      <c r="M55" s="10" t="s">
        <v>479</v>
      </c>
      <c r="N55" s="16"/>
    </row>
    <row r="56" spans="1:14" ht="21" customHeight="1">
      <c r="A56" s="4">
        <v>54</v>
      </c>
      <c r="B56" s="5">
        <v>20180105</v>
      </c>
      <c r="C56" s="5" t="s">
        <v>44</v>
      </c>
      <c r="D56" s="6">
        <v>4</v>
      </c>
      <c r="E56" s="5" t="s">
        <v>324</v>
      </c>
      <c r="F56" s="14">
        <v>164</v>
      </c>
      <c r="G56" s="5"/>
      <c r="H56" s="7" t="s">
        <v>155</v>
      </c>
      <c r="I56" s="8">
        <f t="shared" si="3"/>
        <v>44.412</v>
      </c>
      <c r="J56" s="9">
        <v>80.45</v>
      </c>
      <c r="K56" s="8">
        <f t="shared" si="4"/>
        <v>32.18</v>
      </c>
      <c r="L56" s="29">
        <f t="shared" si="5"/>
        <v>76.592</v>
      </c>
      <c r="M56" s="10" t="s">
        <v>481</v>
      </c>
      <c r="N56" s="16"/>
    </row>
    <row r="57" spans="1:14" ht="21" customHeight="1">
      <c r="A57" s="4">
        <v>55</v>
      </c>
      <c r="B57" s="5">
        <v>20180105</v>
      </c>
      <c r="C57" s="5" t="s">
        <v>44</v>
      </c>
      <c r="D57" s="6">
        <v>4</v>
      </c>
      <c r="E57" s="5" t="s">
        <v>323</v>
      </c>
      <c r="F57" s="14">
        <v>163</v>
      </c>
      <c r="G57" s="5"/>
      <c r="H57" s="7" t="s">
        <v>26</v>
      </c>
      <c r="I57" s="8">
        <f t="shared" si="3"/>
        <v>44.46</v>
      </c>
      <c r="J57" s="9">
        <v>80.3</v>
      </c>
      <c r="K57" s="8">
        <f t="shared" si="4"/>
        <v>32.12</v>
      </c>
      <c r="L57" s="29">
        <f t="shared" si="5"/>
        <v>76.58</v>
      </c>
      <c r="M57" s="10" t="s">
        <v>482</v>
      </c>
      <c r="N57" s="16"/>
    </row>
    <row r="58" spans="1:14" ht="21" customHeight="1">
      <c r="A58" s="4">
        <v>56</v>
      </c>
      <c r="B58" s="5">
        <v>20180105</v>
      </c>
      <c r="C58" s="5" t="s">
        <v>44</v>
      </c>
      <c r="D58" s="6">
        <v>4</v>
      </c>
      <c r="E58" s="5" t="s">
        <v>325</v>
      </c>
      <c r="F58" s="14">
        <v>165</v>
      </c>
      <c r="G58" s="5"/>
      <c r="H58" s="7" t="s">
        <v>174</v>
      </c>
      <c r="I58" s="8">
        <f t="shared" si="3"/>
        <v>44.28</v>
      </c>
      <c r="J58" s="9">
        <v>80.45</v>
      </c>
      <c r="K58" s="8">
        <f t="shared" si="4"/>
        <v>32.18</v>
      </c>
      <c r="L58" s="29">
        <f t="shared" si="5"/>
        <v>76.46000000000001</v>
      </c>
      <c r="M58" s="10" t="s">
        <v>483</v>
      </c>
      <c r="N58" s="16"/>
    </row>
    <row r="59" spans="1:14" ht="21" customHeight="1">
      <c r="A59" s="4">
        <v>57</v>
      </c>
      <c r="B59" s="5">
        <v>20180105</v>
      </c>
      <c r="C59" s="5" t="s">
        <v>44</v>
      </c>
      <c r="D59" s="6">
        <v>4</v>
      </c>
      <c r="E59" s="5" t="s">
        <v>321</v>
      </c>
      <c r="F59" s="14">
        <v>157</v>
      </c>
      <c r="G59" s="5"/>
      <c r="H59" s="7" t="s">
        <v>172</v>
      </c>
      <c r="I59" s="8">
        <f t="shared" si="3"/>
        <v>44.544</v>
      </c>
      <c r="J59" s="9">
        <v>77.55</v>
      </c>
      <c r="K59" s="8">
        <f t="shared" si="4"/>
        <v>31.02</v>
      </c>
      <c r="L59" s="29">
        <f t="shared" si="5"/>
        <v>75.564</v>
      </c>
      <c r="M59" s="10" t="s">
        <v>484</v>
      </c>
      <c r="N59" s="17"/>
    </row>
    <row r="60" spans="1:14" ht="21" customHeight="1">
      <c r="A60" s="4">
        <v>58</v>
      </c>
      <c r="B60" s="5">
        <v>20180105</v>
      </c>
      <c r="C60" s="5" t="s">
        <v>44</v>
      </c>
      <c r="D60" s="6">
        <v>4</v>
      </c>
      <c r="E60" s="5" t="s">
        <v>328</v>
      </c>
      <c r="F60" s="14">
        <v>159</v>
      </c>
      <c r="G60" s="5"/>
      <c r="H60" s="7" t="s">
        <v>14</v>
      </c>
      <c r="I60" s="8">
        <f t="shared" si="3"/>
        <v>42.816</v>
      </c>
      <c r="J60" s="9">
        <v>79.8</v>
      </c>
      <c r="K60" s="8">
        <f t="shared" si="4"/>
        <v>31.92</v>
      </c>
      <c r="L60" s="29">
        <f t="shared" si="5"/>
        <v>74.736</v>
      </c>
      <c r="M60" s="10" t="s">
        <v>485</v>
      </c>
      <c r="N60" s="16"/>
    </row>
    <row r="61" spans="1:14" ht="21" customHeight="1">
      <c r="A61" s="4">
        <v>59</v>
      </c>
      <c r="B61" s="5">
        <v>20180105</v>
      </c>
      <c r="C61" s="5" t="s">
        <v>44</v>
      </c>
      <c r="D61" s="6">
        <v>4</v>
      </c>
      <c r="E61" s="5" t="s">
        <v>327</v>
      </c>
      <c r="F61" s="14">
        <v>169</v>
      </c>
      <c r="G61" s="5"/>
      <c r="H61" s="7" t="s">
        <v>176</v>
      </c>
      <c r="I61" s="8">
        <f t="shared" si="3"/>
        <v>43.224</v>
      </c>
      <c r="J61" s="9">
        <v>77.5</v>
      </c>
      <c r="K61" s="8">
        <f t="shared" si="4"/>
        <v>31</v>
      </c>
      <c r="L61" s="29">
        <f t="shared" si="5"/>
        <v>74.22399999999999</v>
      </c>
      <c r="M61" s="10" t="s">
        <v>486</v>
      </c>
      <c r="N61" s="16"/>
    </row>
    <row r="62" spans="1:14" ht="21" customHeight="1">
      <c r="A62" s="4">
        <v>60</v>
      </c>
      <c r="B62" s="5">
        <v>20180105</v>
      </c>
      <c r="C62" s="5" t="s">
        <v>44</v>
      </c>
      <c r="D62" s="6">
        <v>4</v>
      </c>
      <c r="E62" s="5" t="s">
        <v>329</v>
      </c>
      <c r="F62" s="14">
        <v>167</v>
      </c>
      <c r="G62" s="5"/>
      <c r="H62" s="7" t="s">
        <v>177</v>
      </c>
      <c r="I62" s="8">
        <f t="shared" si="3"/>
        <v>42.444</v>
      </c>
      <c r="J62" s="9">
        <v>72.6</v>
      </c>
      <c r="K62" s="8">
        <f t="shared" si="4"/>
        <v>29.04</v>
      </c>
      <c r="L62" s="29">
        <f t="shared" si="5"/>
        <v>71.48400000000001</v>
      </c>
      <c r="M62" s="10" t="s">
        <v>487</v>
      </c>
      <c r="N62" s="16"/>
    </row>
    <row r="63" spans="1:14" ht="21" customHeight="1">
      <c r="A63" s="4">
        <v>61</v>
      </c>
      <c r="B63" s="20">
        <v>20180106</v>
      </c>
      <c r="C63" s="20" t="s">
        <v>45</v>
      </c>
      <c r="D63" s="23">
        <v>5</v>
      </c>
      <c r="E63" s="20" t="s">
        <v>332</v>
      </c>
      <c r="F63" s="20">
        <v>171</v>
      </c>
      <c r="G63" s="20" t="s">
        <v>109</v>
      </c>
      <c r="H63" s="22">
        <v>82.08</v>
      </c>
      <c r="I63" s="24">
        <f t="shared" si="3"/>
        <v>49.248</v>
      </c>
      <c r="J63" s="37">
        <v>82.3</v>
      </c>
      <c r="K63" s="24">
        <f t="shared" si="4"/>
        <v>32.92</v>
      </c>
      <c r="L63" s="31">
        <f t="shared" si="5"/>
        <v>82.168</v>
      </c>
      <c r="M63" s="25" t="s">
        <v>488</v>
      </c>
      <c r="N63" s="26" t="s">
        <v>495</v>
      </c>
    </row>
    <row r="64" spans="1:14" ht="21" customHeight="1">
      <c r="A64" s="4">
        <v>62</v>
      </c>
      <c r="B64" s="20">
        <v>20180106</v>
      </c>
      <c r="C64" s="20" t="s">
        <v>45</v>
      </c>
      <c r="D64" s="23">
        <v>5</v>
      </c>
      <c r="E64" s="20" t="s">
        <v>331</v>
      </c>
      <c r="F64" s="20">
        <v>179</v>
      </c>
      <c r="G64" s="20" t="s">
        <v>110</v>
      </c>
      <c r="H64" s="22" t="s">
        <v>179</v>
      </c>
      <c r="I64" s="24">
        <f t="shared" si="3"/>
        <v>50.388</v>
      </c>
      <c r="J64" s="37">
        <v>75.9</v>
      </c>
      <c r="K64" s="24">
        <f t="shared" si="4"/>
        <v>30.36</v>
      </c>
      <c r="L64" s="31">
        <f t="shared" si="5"/>
        <v>80.74799999999999</v>
      </c>
      <c r="M64" s="25" t="s">
        <v>489</v>
      </c>
      <c r="N64" s="26" t="s">
        <v>495</v>
      </c>
    </row>
    <row r="65" spans="1:14" ht="21" customHeight="1">
      <c r="A65" s="4">
        <v>63</v>
      </c>
      <c r="B65" s="20">
        <v>20180106</v>
      </c>
      <c r="C65" s="20" t="s">
        <v>45</v>
      </c>
      <c r="D65" s="23">
        <v>5</v>
      </c>
      <c r="E65" s="20" t="s">
        <v>330</v>
      </c>
      <c r="F65" s="20">
        <v>178</v>
      </c>
      <c r="G65" s="20" t="s">
        <v>111</v>
      </c>
      <c r="H65" s="22" t="s">
        <v>178</v>
      </c>
      <c r="I65" s="24">
        <f t="shared" si="3"/>
        <v>50.424</v>
      </c>
      <c r="J65" s="37">
        <v>72.75</v>
      </c>
      <c r="K65" s="24">
        <f t="shared" si="4"/>
        <v>29.1</v>
      </c>
      <c r="L65" s="31">
        <f t="shared" si="5"/>
        <v>79.524</v>
      </c>
      <c r="M65" s="25" t="s">
        <v>475</v>
      </c>
      <c r="N65" s="26" t="s">
        <v>495</v>
      </c>
    </row>
    <row r="66" spans="1:14" ht="21" customHeight="1">
      <c r="A66" s="4">
        <v>64</v>
      </c>
      <c r="B66" s="20">
        <v>20180106</v>
      </c>
      <c r="C66" s="20" t="s">
        <v>45</v>
      </c>
      <c r="D66" s="23">
        <v>5</v>
      </c>
      <c r="E66" s="20" t="s">
        <v>333</v>
      </c>
      <c r="F66" s="20">
        <v>175</v>
      </c>
      <c r="G66" s="20" t="s">
        <v>108</v>
      </c>
      <c r="H66" s="22" t="s">
        <v>180</v>
      </c>
      <c r="I66" s="24">
        <f t="shared" si="3"/>
        <v>48.42</v>
      </c>
      <c r="J66" s="37">
        <v>76.25</v>
      </c>
      <c r="K66" s="24">
        <f t="shared" si="4"/>
        <v>30.5</v>
      </c>
      <c r="L66" s="31">
        <f t="shared" si="5"/>
        <v>78.92</v>
      </c>
      <c r="M66" s="25" t="s">
        <v>477</v>
      </c>
      <c r="N66" s="26" t="s">
        <v>495</v>
      </c>
    </row>
    <row r="67" spans="1:14" ht="21" customHeight="1">
      <c r="A67" s="4">
        <v>65</v>
      </c>
      <c r="B67" s="20">
        <v>20180106</v>
      </c>
      <c r="C67" s="20" t="s">
        <v>45</v>
      </c>
      <c r="D67" s="23">
        <v>5</v>
      </c>
      <c r="E67" s="20" t="s">
        <v>334</v>
      </c>
      <c r="F67" s="20">
        <v>172</v>
      </c>
      <c r="G67" s="20" t="s">
        <v>107</v>
      </c>
      <c r="H67" s="22" t="s">
        <v>181</v>
      </c>
      <c r="I67" s="24">
        <f aca="true" t="shared" si="6" ref="I67:I83">ROUND(H67*0.6,3)</f>
        <v>46.728</v>
      </c>
      <c r="J67" s="37">
        <v>80</v>
      </c>
      <c r="K67" s="24">
        <f aca="true" t="shared" si="7" ref="K67:K83">ROUND(J67*0.4,3)</f>
        <v>32</v>
      </c>
      <c r="L67" s="31">
        <f aca="true" t="shared" si="8" ref="L67:L83">SUM(I67,K67)</f>
        <v>78.72800000000001</v>
      </c>
      <c r="M67" s="25" t="s">
        <v>479</v>
      </c>
      <c r="N67" s="26" t="s">
        <v>495</v>
      </c>
    </row>
    <row r="68" spans="1:14" ht="21" customHeight="1">
      <c r="A68" s="4">
        <v>66</v>
      </c>
      <c r="B68" s="20">
        <v>20180106</v>
      </c>
      <c r="C68" s="20" t="s">
        <v>45</v>
      </c>
      <c r="D68" s="23">
        <v>5</v>
      </c>
      <c r="E68" s="20" t="s">
        <v>340</v>
      </c>
      <c r="F68" s="20">
        <v>183</v>
      </c>
      <c r="G68" s="20"/>
      <c r="H68" s="22" t="s">
        <v>185</v>
      </c>
      <c r="I68" s="24">
        <f t="shared" si="6"/>
        <v>43.332</v>
      </c>
      <c r="J68" s="37">
        <v>85.3</v>
      </c>
      <c r="K68" s="24">
        <f t="shared" si="7"/>
        <v>34.12</v>
      </c>
      <c r="L68" s="31">
        <f t="shared" si="8"/>
        <v>77.452</v>
      </c>
      <c r="M68" s="25" t="s">
        <v>481</v>
      </c>
      <c r="N68" s="27"/>
    </row>
    <row r="69" spans="1:14" ht="21" customHeight="1">
      <c r="A69" s="4">
        <v>67</v>
      </c>
      <c r="B69" s="20">
        <v>20180106</v>
      </c>
      <c r="C69" s="20" t="s">
        <v>45</v>
      </c>
      <c r="D69" s="23">
        <v>5</v>
      </c>
      <c r="E69" s="20" t="s">
        <v>335</v>
      </c>
      <c r="F69" s="20">
        <v>181</v>
      </c>
      <c r="G69" s="20"/>
      <c r="H69" s="22" t="s">
        <v>182</v>
      </c>
      <c r="I69" s="24">
        <f t="shared" si="6"/>
        <v>46.44</v>
      </c>
      <c r="J69" s="37">
        <v>75</v>
      </c>
      <c r="K69" s="24">
        <f t="shared" si="7"/>
        <v>30</v>
      </c>
      <c r="L69" s="31">
        <f t="shared" si="8"/>
        <v>76.44</v>
      </c>
      <c r="M69" s="25" t="s">
        <v>482</v>
      </c>
      <c r="N69" s="27"/>
    </row>
    <row r="70" spans="1:14" ht="21" customHeight="1">
      <c r="A70" s="4">
        <v>68</v>
      </c>
      <c r="B70" s="20">
        <v>20180106</v>
      </c>
      <c r="C70" s="20" t="s">
        <v>45</v>
      </c>
      <c r="D70" s="23">
        <v>5</v>
      </c>
      <c r="E70" s="20" t="s">
        <v>337</v>
      </c>
      <c r="F70" s="20">
        <v>177</v>
      </c>
      <c r="G70" s="20"/>
      <c r="H70" s="22" t="s">
        <v>184</v>
      </c>
      <c r="I70" s="24">
        <f t="shared" si="6"/>
        <v>45.228</v>
      </c>
      <c r="J70" s="37">
        <v>77.95</v>
      </c>
      <c r="K70" s="24">
        <f t="shared" si="7"/>
        <v>31.18</v>
      </c>
      <c r="L70" s="31">
        <f t="shared" si="8"/>
        <v>76.408</v>
      </c>
      <c r="M70" s="25" t="s">
        <v>483</v>
      </c>
      <c r="N70" s="27"/>
    </row>
    <row r="71" spans="1:14" ht="21" customHeight="1">
      <c r="A71" s="4">
        <v>69</v>
      </c>
      <c r="B71" s="20">
        <v>20180106</v>
      </c>
      <c r="C71" s="20" t="s">
        <v>45</v>
      </c>
      <c r="D71" s="23">
        <v>5</v>
      </c>
      <c r="E71" s="20" t="s">
        <v>336</v>
      </c>
      <c r="F71" s="20">
        <v>174</v>
      </c>
      <c r="G71" s="20"/>
      <c r="H71" s="22" t="s">
        <v>183</v>
      </c>
      <c r="I71" s="24">
        <f t="shared" si="6"/>
        <v>45.6</v>
      </c>
      <c r="J71" s="37">
        <v>75.6</v>
      </c>
      <c r="K71" s="24">
        <f t="shared" si="7"/>
        <v>30.24</v>
      </c>
      <c r="L71" s="31">
        <f t="shared" si="8"/>
        <v>75.84</v>
      </c>
      <c r="M71" s="25" t="s">
        <v>484</v>
      </c>
      <c r="N71" s="27"/>
    </row>
    <row r="72" spans="1:14" ht="21" customHeight="1">
      <c r="A72" s="4">
        <v>70</v>
      </c>
      <c r="B72" s="20">
        <v>20180106</v>
      </c>
      <c r="C72" s="20" t="s">
        <v>45</v>
      </c>
      <c r="D72" s="23">
        <v>5</v>
      </c>
      <c r="E72" s="20" t="s">
        <v>338</v>
      </c>
      <c r="F72" s="20">
        <v>173</v>
      </c>
      <c r="G72" s="20"/>
      <c r="H72" s="22" t="s">
        <v>26</v>
      </c>
      <c r="I72" s="24">
        <f t="shared" si="6"/>
        <v>44.46</v>
      </c>
      <c r="J72" s="37">
        <v>78.3</v>
      </c>
      <c r="K72" s="24">
        <f t="shared" si="7"/>
        <v>31.32</v>
      </c>
      <c r="L72" s="31">
        <f t="shared" si="8"/>
        <v>75.78</v>
      </c>
      <c r="M72" s="25" t="s">
        <v>485</v>
      </c>
      <c r="N72" s="27"/>
    </row>
    <row r="73" spans="1:14" ht="21" customHeight="1">
      <c r="A73" s="4">
        <v>71</v>
      </c>
      <c r="B73" s="20">
        <v>20180106</v>
      </c>
      <c r="C73" s="20" t="s">
        <v>45</v>
      </c>
      <c r="D73" s="23">
        <v>5</v>
      </c>
      <c r="E73" s="20" t="s">
        <v>339</v>
      </c>
      <c r="F73" s="20">
        <v>184</v>
      </c>
      <c r="G73" s="20"/>
      <c r="H73" s="22" t="s">
        <v>12</v>
      </c>
      <c r="I73" s="24">
        <f t="shared" si="6"/>
        <v>44.316</v>
      </c>
      <c r="J73" s="37">
        <v>70.35</v>
      </c>
      <c r="K73" s="24">
        <f t="shared" si="7"/>
        <v>28.14</v>
      </c>
      <c r="L73" s="31">
        <f t="shared" si="8"/>
        <v>72.456</v>
      </c>
      <c r="M73" s="25" t="s">
        <v>486</v>
      </c>
      <c r="N73" s="27"/>
    </row>
    <row r="74" spans="1:14" ht="21" customHeight="1">
      <c r="A74" s="4">
        <v>72</v>
      </c>
      <c r="B74" s="20">
        <v>20180106</v>
      </c>
      <c r="C74" s="20" t="s">
        <v>45</v>
      </c>
      <c r="D74" s="23">
        <v>5</v>
      </c>
      <c r="E74" s="20" t="s">
        <v>344</v>
      </c>
      <c r="F74" s="20">
        <v>182</v>
      </c>
      <c r="G74" s="20"/>
      <c r="H74" s="22" t="s">
        <v>187</v>
      </c>
      <c r="I74" s="24">
        <f t="shared" si="6"/>
        <v>41.688</v>
      </c>
      <c r="J74" s="37">
        <v>73.15</v>
      </c>
      <c r="K74" s="24">
        <f t="shared" si="7"/>
        <v>29.26</v>
      </c>
      <c r="L74" s="31">
        <f t="shared" si="8"/>
        <v>70.94800000000001</v>
      </c>
      <c r="M74" s="25" t="s">
        <v>487</v>
      </c>
      <c r="N74" s="26"/>
    </row>
    <row r="75" spans="1:14" ht="21" customHeight="1">
      <c r="A75" s="4">
        <v>73</v>
      </c>
      <c r="B75" s="20">
        <v>20180106</v>
      </c>
      <c r="C75" s="20" t="s">
        <v>45</v>
      </c>
      <c r="D75" s="23">
        <v>5</v>
      </c>
      <c r="E75" s="20" t="s">
        <v>343</v>
      </c>
      <c r="F75" s="20">
        <v>180</v>
      </c>
      <c r="G75" s="20"/>
      <c r="H75" s="22" t="s">
        <v>30</v>
      </c>
      <c r="I75" s="24">
        <f t="shared" si="6"/>
        <v>42.156</v>
      </c>
      <c r="J75" s="37">
        <v>67.75</v>
      </c>
      <c r="K75" s="24">
        <f t="shared" si="7"/>
        <v>27.1</v>
      </c>
      <c r="L75" s="31">
        <f t="shared" si="8"/>
        <v>69.256</v>
      </c>
      <c r="M75" s="25" t="s">
        <v>491</v>
      </c>
      <c r="N75" s="26"/>
    </row>
    <row r="76" spans="1:14" ht="21" customHeight="1">
      <c r="A76" s="4">
        <v>74</v>
      </c>
      <c r="B76" s="20">
        <v>20180106</v>
      </c>
      <c r="C76" s="20" t="s">
        <v>45</v>
      </c>
      <c r="D76" s="23">
        <v>5</v>
      </c>
      <c r="E76" s="20" t="s">
        <v>341</v>
      </c>
      <c r="F76" s="26" t="s">
        <v>472</v>
      </c>
      <c r="G76" s="20"/>
      <c r="H76" s="22" t="s">
        <v>186</v>
      </c>
      <c r="I76" s="24">
        <f t="shared" si="6"/>
        <v>43.056</v>
      </c>
      <c r="J76" s="37"/>
      <c r="K76" s="24">
        <f>ROUND(J76*0.4,3)</f>
        <v>0</v>
      </c>
      <c r="L76" s="31">
        <f t="shared" si="8"/>
        <v>43.056</v>
      </c>
      <c r="M76" s="25" t="s">
        <v>492</v>
      </c>
      <c r="N76" s="27"/>
    </row>
    <row r="77" spans="1:14" ht="21" customHeight="1">
      <c r="A77" s="4">
        <v>75</v>
      </c>
      <c r="B77" s="20">
        <v>20180106</v>
      </c>
      <c r="C77" s="20" t="s">
        <v>45</v>
      </c>
      <c r="D77" s="23">
        <v>5</v>
      </c>
      <c r="E77" s="20" t="s">
        <v>342</v>
      </c>
      <c r="F77" s="26" t="s">
        <v>472</v>
      </c>
      <c r="G77" s="20"/>
      <c r="H77" s="22" t="s">
        <v>37</v>
      </c>
      <c r="I77" s="24">
        <f t="shared" si="6"/>
        <v>42.924</v>
      </c>
      <c r="J77" s="37"/>
      <c r="K77" s="24">
        <f>ROUND(J77*0.4,3)</f>
        <v>0</v>
      </c>
      <c r="L77" s="31">
        <f t="shared" si="8"/>
        <v>42.924</v>
      </c>
      <c r="M77" s="25" t="s">
        <v>493</v>
      </c>
      <c r="N77" s="26"/>
    </row>
    <row r="78" spans="1:14" ht="21" customHeight="1">
      <c r="A78" s="4">
        <v>76</v>
      </c>
      <c r="B78" s="5">
        <v>20180107</v>
      </c>
      <c r="C78" s="5" t="s">
        <v>45</v>
      </c>
      <c r="D78" s="6">
        <v>5</v>
      </c>
      <c r="E78" s="5" t="s">
        <v>345</v>
      </c>
      <c r="F78" s="14">
        <v>191</v>
      </c>
      <c r="G78" s="5" t="s">
        <v>106</v>
      </c>
      <c r="H78" s="7" t="s">
        <v>188</v>
      </c>
      <c r="I78" s="8">
        <f t="shared" si="6"/>
        <v>49.164</v>
      </c>
      <c r="J78" s="9">
        <v>70.9</v>
      </c>
      <c r="K78" s="8">
        <f t="shared" si="7"/>
        <v>28.36</v>
      </c>
      <c r="L78" s="29">
        <f t="shared" si="8"/>
        <v>77.524</v>
      </c>
      <c r="M78" s="10" t="s">
        <v>488</v>
      </c>
      <c r="N78" s="17" t="s">
        <v>495</v>
      </c>
    </row>
    <row r="79" spans="1:14" ht="21" customHeight="1">
      <c r="A79" s="4">
        <v>77</v>
      </c>
      <c r="B79" s="5">
        <v>20180107</v>
      </c>
      <c r="C79" s="5" t="s">
        <v>45</v>
      </c>
      <c r="D79" s="6">
        <v>5</v>
      </c>
      <c r="E79" s="5" t="s">
        <v>346</v>
      </c>
      <c r="F79" s="14">
        <v>198</v>
      </c>
      <c r="G79" s="5" t="s">
        <v>105</v>
      </c>
      <c r="H79" s="7" t="s">
        <v>189</v>
      </c>
      <c r="I79" s="8">
        <f t="shared" si="6"/>
        <v>44.652</v>
      </c>
      <c r="J79" s="9">
        <v>73.7</v>
      </c>
      <c r="K79" s="8">
        <f t="shared" si="7"/>
        <v>29.48</v>
      </c>
      <c r="L79" s="29">
        <f t="shared" si="8"/>
        <v>74.132</v>
      </c>
      <c r="M79" s="10" t="s">
        <v>489</v>
      </c>
      <c r="N79" s="17" t="s">
        <v>495</v>
      </c>
    </row>
    <row r="80" spans="1:14" ht="21" customHeight="1">
      <c r="A80" s="4">
        <v>78</v>
      </c>
      <c r="B80" s="5">
        <v>20180107</v>
      </c>
      <c r="C80" s="5" t="s">
        <v>45</v>
      </c>
      <c r="D80" s="6">
        <v>5</v>
      </c>
      <c r="E80" s="5" t="s">
        <v>350</v>
      </c>
      <c r="F80" s="14">
        <v>187</v>
      </c>
      <c r="G80" s="5" t="s">
        <v>102</v>
      </c>
      <c r="H80" s="7" t="s">
        <v>192</v>
      </c>
      <c r="I80" s="8">
        <f t="shared" si="6"/>
        <v>40.02</v>
      </c>
      <c r="J80" s="9">
        <v>77.05</v>
      </c>
      <c r="K80" s="8">
        <f t="shared" si="7"/>
        <v>30.82</v>
      </c>
      <c r="L80" s="29">
        <f t="shared" si="8"/>
        <v>70.84</v>
      </c>
      <c r="M80" s="10" t="s">
        <v>475</v>
      </c>
      <c r="N80" s="17" t="s">
        <v>495</v>
      </c>
    </row>
    <row r="81" spans="1:14" ht="21" customHeight="1">
      <c r="A81" s="4">
        <v>79</v>
      </c>
      <c r="B81" s="5">
        <v>20180107</v>
      </c>
      <c r="C81" s="5" t="s">
        <v>45</v>
      </c>
      <c r="D81" s="6">
        <v>5</v>
      </c>
      <c r="E81" s="5" t="s">
        <v>349</v>
      </c>
      <c r="F81" s="14">
        <v>197</v>
      </c>
      <c r="G81" s="5" t="s">
        <v>103</v>
      </c>
      <c r="H81" s="7" t="s">
        <v>191</v>
      </c>
      <c r="I81" s="8">
        <f t="shared" si="6"/>
        <v>40.968</v>
      </c>
      <c r="J81" s="9">
        <v>73.8</v>
      </c>
      <c r="K81" s="8">
        <f t="shared" si="7"/>
        <v>29.52</v>
      </c>
      <c r="L81" s="29">
        <f t="shared" si="8"/>
        <v>70.488</v>
      </c>
      <c r="M81" s="10" t="s">
        <v>477</v>
      </c>
      <c r="N81" s="17" t="s">
        <v>495</v>
      </c>
    </row>
    <row r="82" spans="1:14" ht="21" customHeight="1">
      <c r="A82" s="4">
        <v>80</v>
      </c>
      <c r="B82" s="5">
        <v>20180107</v>
      </c>
      <c r="C82" s="5" t="s">
        <v>45</v>
      </c>
      <c r="D82" s="6">
        <v>5</v>
      </c>
      <c r="E82" s="5" t="s">
        <v>348</v>
      </c>
      <c r="F82" s="17">
        <v>192</v>
      </c>
      <c r="G82" s="5" t="s">
        <v>104</v>
      </c>
      <c r="H82" s="7" t="s">
        <v>190</v>
      </c>
      <c r="I82" s="8">
        <f t="shared" si="6"/>
        <v>41.484</v>
      </c>
      <c r="J82" s="9">
        <v>66.45</v>
      </c>
      <c r="K82" s="8">
        <f t="shared" si="7"/>
        <v>26.58</v>
      </c>
      <c r="L82" s="29">
        <f t="shared" si="8"/>
        <v>68.064</v>
      </c>
      <c r="M82" s="10" t="s">
        <v>479</v>
      </c>
      <c r="N82" s="17" t="s">
        <v>495</v>
      </c>
    </row>
    <row r="83" spans="1:14" ht="21" customHeight="1">
      <c r="A83" s="4">
        <v>81</v>
      </c>
      <c r="B83" s="5">
        <v>20180107</v>
      </c>
      <c r="C83" s="5" t="s">
        <v>45</v>
      </c>
      <c r="D83" s="6">
        <v>5</v>
      </c>
      <c r="E83" s="5" t="s">
        <v>347</v>
      </c>
      <c r="F83" s="17" t="s">
        <v>472</v>
      </c>
      <c r="G83" s="5"/>
      <c r="H83" s="7" t="s">
        <v>27</v>
      </c>
      <c r="I83" s="8">
        <f t="shared" si="6"/>
        <v>43.092</v>
      </c>
      <c r="J83" s="9"/>
      <c r="K83" s="8">
        <f t="shared" si="7"/>
        <v>0</v>
      </c>
      <c r="L83" s="29">
        <f t="shared" si="8"/>
        <v>43.092</v>
      </c>
      <c r="M83" s="10" t="s">
        <v>481</v>
      </c>
      <c r="N83" s="16"/>
    </row>
    <row r="84" spans="1:14" ht="21" customHeight="1">
      <c r="A84" s="4">
        <v>82</v>
      </c>
      <c r="B84" s="20">
        <v>20180108</v>
      </c>
      <c r="C84" s="20" t="s">
        <v>45</v>
      </c>
      <c r="D84" s="23">
        <v>4</v>
      </c>
      <c r="E84" s="20" t="s">
        <v>351</v>
      </c>
      <c r="F84" s="20">
        <v>31</v>
      </c>
      <c r="G84" s="20" t="s">
        <v>101</v>
      </c>
      <c r="H84" s="22" t="s">
        <v>9</v>
      </c>
      <c r="I84" s="24">
        <f aca="true" t="shared" si="9" ref="I84:I99">ROUND(H84*0.6,3)</f>
        <v>44.892</v>
      </c>
      <c r="J84" s="37">
        <v>80.85</v>
      </c>
      <c r="K84" s="24">
        <f aca="true" t="shared" si="10" ref="K84:K99">ROUND(J84*0.4,3)</f>
        <v>32.34</v>
      </c>
      <c r="L84" s="31">
        <f aca="true" t="shared" si="11" ref="L84:L99">SUM(I84,K84)</f>
        <v>77.232</v>
      </c>
      <c r="M84" s="25" t="s">
        <v>473</v>
      </c>
      <c r="N84" s="26" t="s">
        <v>496</v>
      </c>
    </row>
    <row r="85" spans="1:14" ht="21" customHeight="1">
      <c r="A85" s="4">
        <v>83</v>
      </c>
      <c r="B85" s="20">
        <v>20180108</v>
      </c>
      <c r="C85" s="20" t="s">
        <v>45</v>
      </c>
      <c r="D85" s="23">
        <v>4</v>
      </c>
      <c r="E85" s="20" t="s">
        <v>352</v>
      </c>
      <c r="F85" s="20">
        <v>23</v>
      </c>
      <c r="G85" s="20" t="s">
        <v>100</v>
      </c>
      <c r="H85" s="22" t="s">
        <v>193</v>
      </c>
      <c r="I85" s="24">
        <f t="shared" si="9"/>
        <v>44.076</v>
      </c>
      <c r="J85" s="37">
        <v>59.9</v>
      </c>
      <c r="K85" s="24">
        <f t="shared" si="10"/>
        <v>23.96</v>
      </c>
      <c r="L85" s="31">
        <f t="shared" si="11"/>
        <v>68.036</v>
      </c>
      <c r="M85" s="25" t="s">
        <v>474</v>
      </c>
      <c r="N85" s="26" t="s">
        <v>496</v>
      </c>
    </row>
    <row r="86" spans="1:14" ht="21" customHeight="1">
      <c r="A86" s="4">
        <v>84</v>
      </c>
      <c r="B86" s="20">
        <v>20180108</v>
      </c>
      <c r="C86" s="20" t="s">
        <v>45</v>
      </c>
      <c r="D86" s="23">
        <v>4</v>
      </c>
      <c r="E86" s="20" t="s">
        <v>353</v>
      </c>
      <c r="F86" s="20">
        <v>20</v>
      </c>
      <c r="G86" s="20" t="s">
        <v>99</v>
      </c>
      <c r="H86" s="22" t="s">
        <v>194</v>
      </c>
      <c r="I86" s="24">
        <f t="shared" si="9"/>
        <v>40.488</v>
      </c>
      <c r="J86" s="37">
        <v>67.35</v>
      </c>
      <c r="K86" s="24">
        <f t="shared" si="10"/>
        <v>26.94</v>
      </c>
      <c r="L86" s="31">
        <f t="shared" si="11"/>
        <v>67.428</v>
      </c>
      <c r="M86" s="25" t="s">
        <v>476</v>
      </c>
      <c r="N86" s="26" t="s">
        <v>496</v>
      </c>
    </row>
    <row r="87" spans="1:14" ht="21" customHeight="1">
      <c r="A87" s="4">
        <v>85</v>
      </c>
      <c r="B87" s="20">
        <v>20180108</v>
      </c>
      <c r="C87" s="20" t="s">
        <v>45</v>
      </c>
      <c r="D87" s="23">
        <v>4</v>
      </c>
      <c r="E87" s="20" t="s">
        <v>354</v>
      </c>
      <c r="F87" s="20">
        <v>26</v>
      </c>
      <c r="G87" s="20" t="s">
        <v>98</v>
      </c>
      <c r="H87" s="22" t="s">
        <v>195</v>
      </c>
      <c r="I87" s="24">
        <f t="shared" si="9"/>
        <v>38.064</v>
      </c>
      <c r="J87" s="37">
        <v>66.2</v>
      </c>
      <c r="K87" s="24">
        <f t="shared" si="10"/>
        <v>26.48</v>
      </c>
      <c r="L87" s="31">
        <f t="shared" si="11"/>
        <v>64.544</v>
      </c>
      <c r="M87" s="25" t="s">
        <v>478</v>
      </c>
      <c r="N87" s="26" t="s">
        <v>496</v>
      </c>
    </row>
    <row r="88" spans="1:14" ht="21" customHeight="1">
      <c r="A88" s="4">
        <v>86</v>
      </c>
      <c r="B88" s="20">
        <v>20180108</v>
      </c>
      <c r="C88" s="20" t="s">
        <v>45</v>
      </c>
      <c r="D88" s="23">
        <v>4</v>
      </c>
      <c r="E88" s="20" t="s">
        <v>355</v>
      </c>
      <c r="F88" s="20">
        <v>22</v>
      </c>
      <c r="G88" s="20"/>
      <c r="H88" s="22" t="s">
        <v>196</v>
      </c>
      <c r="I88" s="24">
        <f t="shared" si="9"/>
        <v>37.764</v>
      </c>
      <c r="J88" s="37">
        <v>66.5</v>
      </c>
      <c r="K88" s="24">
        <f t="shared" si="10"/>
        <v>26.6</v>
      </c>
      <c r="L88" s="31">
        <f t="shared" si="11"/>
        <v>64.364</v>
      </c>
      <c r="M88" s="25" t="s">
        <v>480</v>
      </c>
      <c r="N88" s="27"/>
    </row>
    <row r="89" spans="1:14" ht="21" customHeight="1">
      <c r="A89" s="4">
        <v>87</v>
      </c>
      <c r="B89" s="5">
        <v>20180109</v>
      </c>
      <c r="C89" s="5" t="s">
        <v>46</v>
      </c>
      <c r="D89" s="6">
        <v>1</v>
      </c>
      <c r="E89" s="5" t="s">
        <v>356</v>
      </c>
      <c r="F89" s="14">
        <v>34</v>
      </c>
      <c r="G89" s="5" t="s">
        <v>97</v>
      </c>
      <c r="H89" s="7" t="s">
        <v>197</v>
      </c>
      <c r="I89" s="8">
        <f t="shared" si="9"/>
        <v>55.128</v>
      </c>
      <c r="J89" s="9">
        <v>76.45</v>
      </c>
      <c r="K89" s="8">
        <f t="shared" si="10"/>
        <v>30.58</v>
      </c>
      <c r="L89" s="29">
        <f t="shared" si="11"/>
        <v>85.708</v>
      </c>
      <c r="M89" s="10" t="s">
        <v>473</v>
      </c>
      <c r="N89" s="17" t="s">
        <v>495</v>
      </c>
    </row>
    <row r="90" spans="1:14" ht="21" customHeight="1">
      <c r="A90" s="4">
        <v>88</v>
      </c>
      <c r="B90" s="5">
        <v>20180109</v>
      </c>
      <c r="C90" s="5" t="s">
        <v>46</v>
      </c>
      <c r="D90" s="6">
        <v>1</v>
      </c>
      <c r="E90" s="5" t="s">
        <v>358</v>
      </c>
      <c r="F90" s="14">
        <v>46</v>
      </c>
      <c r="G90" s="5"/>
      <c r="H90" s="7" t="s">
        <v>199</v>
      </c>
      <c r="I90" s="8">
        <f t="shared" si="9"/>
        <v>49.536</v>
      </c>
      <c r="J90" s="9">
        <v>78.8</v>
      </c>
      <c r="K90" s="8">
        <f t="shared" si="10"/>
        <v>31.52</v>
      </c>
      <c r="L90" s="29">
        <f t="shared" si="11"/>
        <v>81.056</v>
      </c>
      <c r="M90" s="10" t="s">
        <v>474</v>
      </c>
      <c r="N90" s="17"/>
    </row>
    <row r="91" spans="1:14" ht="21" customHeight="1">
      <c r="A91" s="4">
        <v>89</v>
      </c>
      <c r="B91" s="5">
        <v>20180109</v>
      </c>
      <c r="C91" s="5" t="s">
        <v>46</v>
      </c>
      <c r="D91" s="6">
        <v>1</v>
      </c>
      <c r="E91" s="5" t="s">
        <v>357</v>
      </c>
      <c r="F91" s="14">
        <v>37</v>
      </c>
      <c r="G91" s="5"/>
      <c r="H91" s="7" t="s">
        <v>198</v>
      </c>
      <c r="I91" s="8">
        <f t="shared" si="9"/>
        <v>50.088</v>
      </c>
      <c r="J91" s="9">
        <v>71.95</v>
      </c>
      <c r="K91" s="8">
        <f t="shared" si="10"/>
        <v>28.78</v>
      </c>
      <c r="L91" s="29">
        <f t="shared" si="11"/>
        <v>78.868</v>
      </c>
      <c r="M91" s="10" t="s">
        <v>476</v>
      </c>
      <c r="N91" s="16"/>
    </row>
    <row r="92" spans="1:14" ht="21" customHeight="1">
      <c r="A92" s="4">
        <v>90</v>
      </c>
      <c r="B92" s="20">
        <v>20180110</v>
      </c>
      <c r="C92" s="20" t="s">
        <v>47</v>
      </c>
      <c r="D92" s="23">
        <v>2</v>
      </c>
      <c r="E92" s="20" t="s">
        <v>359</v>
      </c>
      <c r="F92" s="20">
        <v>92</v>
      </c>
      <c r="G92" s="20" t="s">
        <v>96</v>
      </c>
      <c r="H92" s="22" t="s">
        <v>148</v>
      </c>
      <c r="I92" s="24">
        <f t="shared" si="9"/>
        <v>51.78</v>
      </c>
      <c r="J92" s="37">
        <v>84.65</v>
      </c>
      <c r="K92" s="24">
        <f t="shared" si="10"/>
        <v>33.86</v>
      </c>
      <c r="L92" s="31">
        <f t="shared" si="11"/>
        <v>85.64</v>
      </c>
      <c r="M92" s="25" t="s">
        <v>473</v>
      </c>
      <c r="N92" s="26" t="s">
        <v>496</v>
      </c>
    </row>
    <row r="93" spans="1:14" ht="21" customHeight="1">
      <c r="A93" s="4">
        <v>91</v>
      </c>
      <c r="B93" s="20">
        <v>20180110</v>
      </c>
      <c r="C93" s="20" t="s">
        <v>47</v>
      </c>
      <c r="D93" s="23">
        <v>2</v>
      </c>
      <c r="E93" s="20" t="s">
        <v>363</v>
      </c>
      <c r="F93" s="20">
        <v>87</v>
      </c>
      <c r="G93" s="20" t="s">
        <v>95</v>
      </c>
      <c r="H93" s="22" t="s">
        <v>13</v>
      </c>
      <c r="I93" s="24">
        <f t="shared" si="9"/>
        <v>45.36</v>
      </c>
      <c r="J93" s="37">
        <v>81.3</v>
      </c>
      <c r="K93" s="24">
        <f t="shared" si="10"/>
        <v>32.52</v>
      </c>
      <c r="L93" s="31">
        <f t="shared" si="11"/>
        <v>77.88</v>
      </c>
      <c r="M93" s="25" t="s">
        <v>474</v>
      </c>
      <c r="N93" s="26" t="s">
        <v>496</v>
      </c>
    </row>
    <row r="94" spans="1:14" ht="21" customHeight="1">
      <c r="A94" s="4">
        <v>92</v>
      </c>
      <c r="B94" s="20">
        <v>20180110</v>
      </c>
      <c r="C94" s="20" t="s">
        <v>47</v>
      </c>
      <c r="D94" s="23">
        <v>2</v>
      </c>
      <c r="E94" s="20" t="s">
        <v>360</v>
      </c>
      <c r="F94" s="20">
        <v>93</v>
      </c>
      <c r="G94" s="20"/>
      <c r="H94" s="22">
        <v>83.1</v>
      </c>
      <c r="I94" s="24">
        <f t="shared" si="9"/>
        <v>49.86</v>
      </c>
      <c r="J94" s="37">
        <v>65.55</v>
      </c>
      <c r="K94" s="24">
        <f t="shared" si="10"/>
        <v>26.22</v>
      </c>
      <c r="L94" s="31">
        <f t="shared" si="11"/>
        <v>76.08</v>
      </c>
      <c r="M94" s="25" t="s">
        <v>476</v>
      </c>
      <c r="N94" s="27"/>
    </row>
    <row r="95" spans="1:14" ht="21" customHeight="1">
      <c r="A95" s="4">
        <v>93</v>
      </c>
      <c r="B95" s="20">
        <v>20180110</v>
      </c>
      <c r="C95" s="20" t="s">
        <v>47</v>
      </c>
      <c r="D95" s="23">
        <v>2</v>
      </c>
      <c r="E95" s="20" t="s">
        <v>362</v>
      </c>
      <c r="F95" s="20">
        <v>91</v>
      </c>
      <c r="G95" s="20"/>
      <c r="H95" s="22" t="s">
        <v>31</v>
      </c>
      <c r="I95" s="24">
        <f t="shared" si="9"/>
        <v>45.84</v>
      </c>
      <c r="J95" s="37">
        <v>70.75</v>
      </c>
      <c r="K95" s="24">
        <f t="shared" si="10"/>
        <v>28.3</v>
      </c>
      <c r="L95" s="31">
        <f t="shared" si="11"/>
        <v>74.14</v>
      </c>
      <c r="M95" s="25" t="s">
        <v>477</v>
      </c>
      <c r="N95" s="27"/>
    </row>
    <row r="96" spans="1:14" ht="21" customHeight="1">
      <c r="A96" s="4">
        <v>94</v>
      </c>
      <c r="B96" s="20">
        <v>20180110</v>
      </c>
      <c r="C96" s="20" t="s">
        <v>47</v>
      </c>
      <c r="D96" s="23">
        <v>2</v>
      </c>
      <c r="E96" s="20" t="s">
        <v>361</v>
      </c>
      <c r="F96" s="20">
        <v>80</v>
      </c>
      <c r="G96" s="20"/>
      <c r="H96" s="22" t="s">
        <v>42</v>
      </c>
      <c r="I96" s="24">
        <f t="shared" si="9"/>
        <v>47.208</v>
      </c>
      <c r="J96" s="37">
        <v>64</v>
      </c>
      <c r="K96" s="24">
        <f t="shared" si="10"/>
        <v>25.6</v>
      </c>
      <c r="L96" s="31">
        <f t="shared" si="11"/>
        <v>72.80799999999999</v>
      </c>
      <c r="M96" s="25" t="s">
        <v>479</v>
      </c>
      <c r="N96" s="27"/>
    </row>
    <row r="97" spans="1:14" ht="21" customHeight="1">
      <c r="A97" s="4">
        <v>95</v>
      </c>
      <c r="B97" s="20">
        <v>20180110</v>
      </c>
      <c r="C97" s="20" t="s">
        <v>47</v>
      </c>
      <c r="D97" s="23">
        <v>2</v>
      </c>
      <c r="E97" s="20" t="s">
        <v>364</v>
      </c>
      <c r="F97" s="26" t="s">
        <v>469</v>
      </c>
      <c r="G97" s="20"/>
      <c r="H97" s="22" t="s">
        <v>200</v>
      </c>
      <c r="I97" s="24">
        <f t="shared" si="9"/>
        <v>45.036</v>
      </c>
      <c r="J97" s="37"/>
      <c r="K97" s="24">
        <f t="shared" si="10"/>
        <v>0</v>
      </c>
      <c r="L97" s="31">
        <f t="shared" si="11"/>
        <v>45.036</v>
      </c>
      <c r="M97" s="25" t="s">
        <v>481</v>
      </c>
      <c r="N97" s="26"/>
    </row>
    <row r="98" spans="1:14" ht="21" customHeight="1">
      <c r="A98" s="4">
        <v>96</v>
      </c>
      <c r="B98" s="5">
        <v>20180111</v>
      </c>
      <c r="C98" s="5" t="s">
        <v>48</v>
      </c>
      <c r="D98" s="6">
        <v>2</v>
      </c>
      <c r="E98" s="5" t="s">
        <v>365</v>
      </c>
      <c r="F98" s="14">
        <v>2</v>
      </c>
      <c r="G98" s="5" t="s">
        <v>94</v>
      </c>
      <c r="H98" s="7" t="s">
        <v>201</v>
      </c>
      <c r="I98" s="8">
        <f t="shared" si="9"/>
        <v>50.376</v>
      </c>
      <c r="J98" s="9">
        <v>75.7</v>
      </c>
      <c r="K98" s="8">
        <f t="shared" si="10"/>
        <v>30.28</v>
      </c>
      <c r="L98" s="29">
        <f t="shared" si="11"/>
        <v>80.656</v>
      </c>
      <c r="M98" s="10" t="s">
        <v>473</v>
      </c>
      <c r="N98" s="17" t="s">
        <v>496</v>
      </c>
    </row>
    <row r="99" spans="1:14" ht="21" customHeight="1">
      <c r="A99" s="4">
        <v>97</v>
      </c>
      <c r="B99" s="5">
        <v>20180111</v>
      </c>
      <c r="C99" s="5" t="s">
        <v>48</v>
      </c>
      <c r="D99" s="6">
        <v>2</v>
      </c>
      <c r="E99" s="5" t="s">
        <v>366</v>
      </c>
      <c r="F99" s="14">
        <v>16</v>
      </c>
      <c r="G99" s="5" t="s">
        <v>93</v>
      </c>
      <c r="H99" s="7" t="s">
        <v>42</v>
      </c>
      <c r="I99" s="8">
        <f t="shared" si="9"/>
        <v>47.208</v>
      </c>
      <c r="J99" s="9">
        <v>79.2</v>
      </c>
      <c r="K99" s="8">
        <f t="shared" si="10"/>
        <v>31.68</v>
      </c>
      <c r="L99" s="29">
        <f t="shared" si="11"/>
        <v>78.888</v>
      </c>
      <c r="M99" s="10" t="s">
        <v>474</v>
      </c>
      <c r="N99" s="17" t="s">
        <v>496</v>
      </c>
    </row>
    <row r="100" spans="1:14" ht="21" customHeight="1">
      <c r="A100" s="4">
        <v>98</v>
      </c>
      <c r="B100" s="5">
        <v>20180111</v>
      </c>
      <c r="C100" s="5" t="s">
        <v>48</v>
      </c>
      <c r="D100" s="6">
        <v>2</v>
      </c>
      <c r="E100" s="5" t="s">
        <v>370</v>
      </c>
      <c r="F100" s="14">
        <v>13</v>
      </c>
      <c r="G100" s="5"/>
      <c r="H100" s="7" t="s">
        <v>204</v>
      </c>
      <c r="I100" s="8">
        <f aca="true" t="shared" si="12" ref="I100:I131">ROUND(H100*0.6,3)</f>
        <v>45.54</v>
      </c>
      <c r="J100" s="9">
        <v>83</v>
      </c>
      <c r="K100" s="8">
        <f aca="true" t="shared" si="13" ref="K100:K131">ROUND(J100*0.4,3)</f>
        <v>33.2</v>
      </c>
      <c r="L100" s="29">
        <f aca="true" t="shared" si="14" ref="L100:L131">SUM(I100,K100)</f>
        <v>78.74000000000001</v>
      </c>
      <c r="M100" s="10" t="s">
        <v>475</v>
      </c>
      <c r="N100" s="17"/>
    </row>
    <row r="101" spans="1:14" ht="21" customHeight="1">
      <c r="A101" s="4">
        <v>99</v>
      </c>
      <c r="B101" s="5">
        <v>20180111</v>
      </c>
      <c r="C101" s="5" t="s">
        <v>48</v>
      </c>
      <c r="D101" s="6">
        <v>2</v>
      </c>
      <c r="E101" s="5" t="s">
        <v>368</v>
      </c>
      <c r="F101" s="14">
        <v>6</v>
      </c>
      <c r="G101" s="5"/>
      <c r="H101" s="7" t="s">
        <v>136</v>
      </c>
      <c r="I101" s="8">
        <f t="shared" si="12"/>
        <v>45.636</v>
      </c>
      <c r="J101" s="9">
        <v>65.65</v>
      </c>
      <c r="K101" s="8">
        <f t="shared" si="13"/>
        <v>26.26</v>
      </c>
      <c r="L101" s="29">
        <f t="shared" si="14"/>
        <v>71.896</v>
      </c>
      <c r="M101" s="10" t="s">
        <v>477</v>
      </c>
      <c r="N101" s="16"/>
    </row>
    <row r="102" spans="1:14" ht="21" customHeight="1">
      <c r="A102" s="4">
        <v>100</v>
      </c>
      <c r="B102" s="5">
        <v>20180111</v>
      </c>
      <c r="C102" s="5" t="s">
        <v>48</v>
      </c>
      <c r="D102" s="6">
        <v>2</v>
      </c>
      <c r="E102" s="5" t="s">
        <v>367</v>
      </c>
      <c r="F102" s="14">
        <v>15</v>
      </c>
      <c r="G102" s="5"/>
      <c r="H102" s="7" t="s">
        <v>202</v>
      </c>
      <c r="I102" s="8">
        <f t="shared" si="12"/>
        <v>45.648</v>
      </c>
      <c r="J102" s="9">
        <v>65.2</v>
      </c>
      <c r="K102" s="8">
        <f t="shared" si="13"/>
        <v>26.08</v>
      </c>
      <c r="L102" s="29">
        <f t="shared" si="14"/>
        <v>71.72800000000001</v>
      </c>
      <c r="M102" s="10" t="s">
        <v>479</v>
      </c>
      <c r="N102" s="16"/>
    </row>
    <row r="103" spans="1:14" ht="21" customHeight="1">
      <c r="A103" s="4">
        <v>101</v>
      </c>
      <c r="B103" s="5">
        <v>20180111</v>
      </c>
      <c r="C103" s="5" t="s">
        <v>48</v>
      </c>
      <c r="D103" s="6">
        <v>2</v>
      </c>
      <c r="E103" s="5" t="s">
        <v>369</v>
      </c>
      <c r="F103" s="14">
        <v>3</v>
      </c>
      <c r="G103" s="5"/>
      <c r="H103" s="7" t="s">
        <v>203</v>
      </c>
      <c r="I103" s="8">
        <f t="shared" si="12"/>
        <v>45.576</v>
      </c>
      <c r="J103" s="9">
        <v>61.55</v>
      </c>
      <c r="K103" s="8">
        <f t="shared" si="13"/>
        <v>24.62</v>
      </c>
      <c r="L103" s="29">
        <f t="shared" si="14"/>
        <v>70.196</v>
      </c>
      <c r="M103" s="10" t="s">
        <v>481</v>
      </c>
      <c r="N103" s="16"/>
    </row>
    <row r="104" spans="1:14" ht="21" customHeight="1">
      <c r="A104" s="4">
        <v>102</v>
      </c>
      <c r="B104" s="20">
        <v>20180112</v>
      </c>
      <c r="C104" s="20" t="s">
        <v>49</v>
      </c>
      <c r="D104" s="23">
        <v>4</v>
      </c>
      <c r="E104" s="20" t="s">
        <v>373</v>
      </c>
      <c r="F104" s="20">
        <v>63</v>
      </c>
      <c r="G104" s="20" t="s">
        <v>91</v>
      </c>
      <c r="H104" s="22" t="s">
        <v>21</v>
      </c>
      <c r="I104" s="24">
        <f t="shared" si="12"/>
        <v>47.52</v>
      </c>
      <c r="J104" s="37">
        <v>79.6</v>
      </c>
      <c r="K104" s="24">
        <f t="shared" si="13"/>
        <v>31.84</v>
      </c>
      <c r="L104" s="31">
        <f t="shared" si="14"/>
        <v>79.36</v>
      </c>
      <c r="M104" s="25" t="s">
        <v>473</v>
      </c>
      <c r="N104" s="26" t="s">
        <v>496</v>
      </c>
    </row>
    <row r="105" spans="1:14" ht="21" customHeight="1">
      <c r="A105" s="4">
        <v>103</v>
      </c>
      <c r="B105" s="20">
        <v>20180112</v>
      </c>
      <c r="C105" s="20" t="s">
        <v>49</v>
      </c>
      <c r="D105" s="23">
        <v>4</v>
      </c>
      <c r="E105" s="20" t="s">
        <v>371</v>
      </c>
      <c r="F105" s="20">
        <v>51</v>
      </c>
      <c r="G105" s="20" t="s">
        <v>92</v>
      </c>
      <c r="H105" s="22" t="s">
        <v>28</v>
      </c>
      <c r="I105" s="24">
        <f t="shared" si="12"/>
        <v>49.32</v>
      </c>
      <c r="J105" s="37">
        <v>75</v>
      </c>
      <c r="K105" s="24">
        <f t="shared" si="13"/>
        <v>30</v>
      </c>
      <c r="L105" s="31">
        <f t="shared" si="14"/>
        <v>79.32</v>
      </c>
      <c r="M105" s="25" t="s">
        <v>474</v>
      </c>
      <c r="N105" s="26" t="s">
        <v>496</v>
      </c>
    </row>
    <row r="106" spans="1:14" ht="21" customHeight="1">
      <c r="A106" s="4">
        <v>104</v>
      </c>
      <c r="B106" s="20">
        <v>20180112</v>
      </c>
      <c r="C106" s="20" t="s">
        <v>49</v>
      </c>
      <c r="D106" s="23">
        <v>4</v>
      </c>
      <c r="E106" s="20" t="s">
        <v>380</v>
      </c>
      <c r="F106" s="20">
        <v>58</v>
      </c>
      <c r="G106" s="20" t="s">
        <v>89</v>
      </c>
      <c r="H106" s="22" t="s">
        <v>184</v>
      </c>
      <c r="I106" s="24">
        <f t="shared" si="12"/>
        <v>45.228</v>
      </c>
      <c r="J106" s="37">
        <v>79.05</v>
      </c>
      <c r="K106" s="24">
        <f t="shared" si="13"/>
        <v>31.62</v>
      </c>
      <c r="L106" s="31">
        <f t="shared" si="14"/>
        <v>76.848</v>
      </c>
      <c r="M106" s="25" t="s">
        <v>475</v>
      </c>
      <c r="N106" s="26" t="s">
        <v>496</v>
      </c>
    </row>
    <row r="107" spans="1:14" ht="21" customHeight="1">
      <c r="A107" s="4">
        <v>105</v>
      </c>
      <c r="B107" s="20">
        <v>20180112</v>
      </c>
      <c r="C107" s="20" t="s">
        <v>49</v>
      </c>
      <c r="D107" s="23">
        <v>4</v>
      </c>
      <c r="E107" s="20" t="s">
        <v>377</v>
      </c>
      <c r="F107" s="20">
        <v>50</v>
      </c>
      <c r="G107" s="20" t="s">
        <v>90</v>
      </c>
      <c r="H107" s="22" t="s">
        <v>208</v>
      </c>
      <c r="I107" s="24">
        <f t="shared" si="12"/>
        <v>46.596</v>
      </c>
      <c r="J107" s="37">
        <v>73.55</v>
      </c>
      <c r="K107" s="24">
        <f t="shared" si="13"/>
        <v>29.42</v>
      </c>
      <c r="L107" s="31">
        <f t="shared" si="14"/>
        <v>76.01599999999999</v>
      </c>
      <c r="M107" s="25" t="s">
        <v>477</v>
      </c>
      <c r="N107" s="26" t="s">
        <v>496</v>
      </c>
    </row>
    <row r="108" spans="1:14" ht="21" customHeight="1">
      <c r="A108" s="4">
        <v>106</v>
      </c>
      <c r="B108" s="20">
        <v>20180112</v>
      </c>
      <c r="C108" s="20" t="s">
        <v>49</v>
      </c>
      <c r="D108" s="23">
        <v>4</v>
      </c>
      <c r="E108" s="20" t="s">
        <v>374</v>
      </c>
      <c r="F108" s="20">
        <v>52</v>
      </c>
      <c r="G108" s="20"/>
      <c r="H108" s="22" t="s">
        <v>206</v>
      </c>
      <c r="I108" s="24">
        <f t="shared" si="12"/>
        <v>47.496</v>
      </c>
      <c r="J108" s="37">
        <v>70.9</v>
      </c>
      <c r="K108" s="24">
        <f t="shared" si="13"/>
        <v>28.36</v>
      </c>
      <c r="L108" s="31">
        <f t="shared" si="14"/>
        <v>75.856</v>
      </c>
      <c r="M108" s="25" t="s">
        <v>479</v>
      </c>
      <c r="N108" s="27"/>
    </row>
    <row r="109" spans="1:14" ht="21" customHeight="1">
      <c r="A109" s="4">
        <v>107</v>
      </c>
      <c r="B109" s="20">
        <v>20180112</v>
      </c>
      <c r="C109" s="20" t="s">
        <v>49</v>
      </c>
      <c r="D109" s="23">
        <v>4</v>
      </c>
      <c r="E109" s="20" t="s">
        <v>372</v>
      </c>
      <c r="F109" s="20">
        <v>55</v>
      </c>
      <c r="G109" s="20"/>
      <c r="H109" s="22" t="s">
        <v>205</v>
      </c>
      <c r="I109" s="24">
        <f t="shared" si="12"/>
        <v>47.844</v>
      </c>
      <c r="J109" s="37">
        <v>69.7</v>
      </c>
      <c r="K109" s="24">
        <f t="shared" si="13"/>
        <v>27.88</v>
      </c>
      <c r="L109" s="31">
        <f t="shared" si="14"/>
        <v>75.724</v>
      </c>
      <c r="M109" s="25" t="s">
        <v>481</v>
      </c>
      <c r="N109" s="26"/>
    </row>
    <row r="110" spans="1:14" ht="21" customHeight="1">
      <c r="A110" s="4">
        <v>108</v>
      </c>
      <c r="B110" s="20">
        <v>20180112</v>
      </c>
      <c r="C110" s="20" t="s">
        <v>49</v>
      </c>
      <c r="D110" s="23">
        <v>4</v>
      </c>
      <c r="E110" s="20" t="s">
        <v>375</v>
      </c>
      <c r="F110" s="20">
        <v>49</v>
      </c>
      <c r="G110" s="20"/>
      <c r="H110" s="22" t="s">
        <v>207</v>
      </c>
      <c r="I110" s="24">
        <f t="shared" si="12"/>
        <v>47.1</v>
      </c>
      <c r="J110" s="37">
        <v>71.3</v>
      </c>
      <c r="K110" s="24">
        <f t="shared" si="13"/>
        <v>28.52</v>
      </c>
      <c r="L110" s="31">
        <f t="shared" si="14"/>
        <v>75.62</v>
      </c>
      <c r="M110" s="25" t="s">
        <v>482</v>
      </c>
      <c r="N110" s="27"/>
    </row>
    <row r="111" spans="1:14" ht="21" customHeight="1">
      <c r="A111" s="4">
        <v>109</v>
      </c>
      <c r="B111" s="20">
        <v>20180112</v>
      </c>
      <c r="C111" s="20" t="s">
        <v>49</v>
      </c>
      <c r="D111" s="23">
        <v>4</v>
      </c>
      <c r="E111" s="20" t="s">
        <v>379</v>
      </c>
      <c r="F111" s="20">
        <v>54</v>
      </c>
      <c r="G111" s="20"/>
      <c r="H111" s="22" t="s">
        <v>210</v>
      </c>
      <c r="I111" s="24">
        <f t="shared" si="12"/>
        <v>45.96</v>
      </c>
      <c r="J111" s="37">
        <v>71.4</v>
      </c>
      <c r="K111" s="24">
        <f t="shared" si="13"/>
        <v>28.56</v>
      </c>
      <c r="L111" s="31">
        <f t="shared" si="14"/>
        <v>74.52</v>
      </c>
      <c r="M111" s="25" t="s">
        <v>483</v>
      </c>
      <c r="N111" s="26"/>
    </row>
    <row r="112" spans="1:14" ht="21" customHeight="1">
      <c r="A112" s="4">
        <v>110</v>
      </c>
      <c r="B112" s="20">
        <v>20180112</v>
      </c>
      <c r="C112" s="20" t="s">
        <v>49</v>
      </c>
      <c r="D112" s="23">
        <v>4</v>
      </c>
      <c r="E112" s="20" t="s">
        <v>378</v>
      </c>
      <c r="F112" s="20">
        <v>59</v>
      </c>
      <c r="G112" s="20"/>
      <c r="H112" s="22" t="s">
        <v>209</v>
      </c>
      <c r="I112" s="24">
        <f t="shared" si="12"/>
        <v>46.164</v>
      </c>
      <c r="J112" s="37">
        <v>69.45</v>
      </c>
      <c r="K112" s="24">
        <f t="shared" si="13"/>
        <v>27.78</v>
      </c>
      <c r="L112" s="31">
        <f t="shared" si="14"/>
        <v>73.944</v>
      </c>
      <c r="M112" s="25" t="s">
        <v>484</v>
      </c>
      <c r="N112" s="27"/>
    </row>
    <row r="113" spans="1:14" ht="21" customHeight="1">
      <c r="A113" s="4">
        <v>111</v>
      </c>
      <c r="B113" s="20">
        <v>20180112</v>
      </c>
      <c r="C113" s="20" t="s">
        <v>49</v>
      </c>
      <c r="D113" s="23">
        <v>4</v>
      </c>
      <c r="E113" s="20" t="s">
        <v>381</v>
      </c>
      <c r="F113" s="20">
        <v>61</v>
      </c>
      <c r="G113" s="20"/>
      <c r="H113" s="22" t="s">
        <v>211</v>
      </c>
      <c r="I113" s="24">
        <f t="shared" si="12"/>
        <v>45.216</v>
      </c>
      <c r="J113" s="37">
        <v>70.4</v>
      </c>
      <c r="K113" s="24">
        <f t="shared" si="13"/>
        <v>28.16</v>
      </c>
      <c r="L113" s="31">
        <f t="shared" si="14"/>
        <v>73.376</v>
      </c>
      <c r="M113" s="25" t="s">
        <v>485</v>
      </c>
      <c r="N113" s="26"/>
    </row>
    <row r="114" spans="1:14" ht="21" customHeight="1">
      <c r="A114" s="4">
        <v>112</v>
      </c>
      <c r="B114" s="20">
        <v>20180112</v>
      </c>
      <c r="C114" s="20" t="s">
        <v>49</v>
      </c>
      <c r="D114" s="23">
        <v>4</v>
      </c>
      <c r="E114" s="20" t="s">
        <v>376</v>
      </c>
      <c r="F114" s="20">
        <v>56</v>
      </c>
      <c r="G114" s="20"/>
      <c r="H114" s="22" t="s">
        <v>153</v>
      </c>
      <c r="I114" s="24">
        <f t="shared" si="12"/>
        <v>46.704</v>
      </c>
      <c r="J114" s="37">
        <v>66.4</v>
      </c>
      <c r="K114" s="24">
        <f t="shared" si="13"/>
        <v>26.56</v>
      </c>
      <c r="L114" s="31">
        <f t="shared" si="14"/>
        <v>73.264</v>
      </c>
      <c r="M114" s="25" t="s">
        <v>486</v>
      </c>
      <c r="N114" s="27"/>
    </row>
    <row r="115" spans="1:14" ht="21" customHeight="1">
      <c r="A115" s="4">
        <v>113</v>
      </c>
      <c r="B115" s="20">
        <v>20180112</v>
      </c>
      <c r="C115" s="20" t="s">
        <v>49</v>
      </c>
      <c r="D115" s="23">
        <v>4</v>
      </c>
      <c r="E115" s="20" t="s">
        <v>382</v>
      </c>
      <c r="F115" s="26" t="s">
        <v>469</v>
      </c>
      <c r="G115" s="20"/>
      <c r="H115" s="22" t="s">
        <v>147</v>
      </c>
      <c r="I115" s="24">
        <f t="shared" si="12"/>
        <v>45.192</v>
      </c>
      <c r="J115" s="37"/>
      <c r="K115" s="24">
        <f t="shared" si="13"/>
        <v>0</v>
      </c>
      <c r="L115" s="31">
        <f t="shared" si="14"/>
        <v>45.192</v>
      </c>
      <c r="M115" s="25" t="s">
        <v>487</v>
      </c>
      <c r="N115" s="27"/>
    </row>
    <row r="116" spans="1:14" ht="21" customHeight="1">
      <c r="A116" s="4">
        <v>114</v>
      </c>
      <c r="B116" s="5">
        <v>20180113</v>
      </c>
      <c r="C116" s="5" t="s">
        <v>50</v>
      </c>
      <c r="D116" s="6">
        <v>3</v>
      </c>
      <c r="E116" s="5" t="s">
        <v>383</v>
      </c>
      <c r="F116" s="14">
        <v>67</v>
      </c>
      <c r="G116" s="5" t="s">
        <v>88</v>
      </c>
      <c r="H116" s="7" t="s">
        <v>212</v>
      </c>
      <c r="I116" s="8">
        <f t="shared" si="12"/>
        <v>51.96</v>
      </c>
      <c r="J116" s="9">
        <v>76</v>
      </c>
      <c r="K116" s="8">
        <f t="shared" si="13"/>
        <v>30.4</v>
      </c>
      <c r="L116" s="29">
        <f t="shared" si="14"/>
        <v>82.36</v>
      </c>
      <c r="M116" s="10" t="s">
        <v>473</v>
      </c>
      <c r="N116" s="17" t="s">
        <v>496</v>
      </c>
    </row>
    <row r="117" spans="1:14" ht="21" customHeight="1">
      <c r="A117" s="4">
        <v>115</v>
      </c>
      <c r="B117" s="5">
        <v>20180113</v>
      </c>
      <c r="C117" s="5" t="s">
        <v>50</v>
      </c>
      <c r="D117" s="6">
        <v>3</v>
      </c>
      <c r="E117" s="5" t="s">
        <v>384</v>
      </c>
      <c r="F117" s="14">
        <v>74</v>
      </c>
      <c r="G117" s="5" t="s">
        <v>87</v>
      </c>
      <c r="H117" s="7" t="s">
        <v>213</v>
      </c>
      <c r="I117" s="8">
        <f t="shared" si="12"/>
        <v>48.192</v>
      </c>
      <c r="J117" s="9">
        <v>76.05</v>
      </c>
      <c r="K117" s="8">
        <f t="shared" si="13"/>
        <v>30.42</v>
      </c>
      <c r="L117" s="29">
        <f t="shared" si="14"/>
        <v>78.612</v>
      </c>
      <c r="M117" s="10" t="s">
        <v>474</v>
      </c>
      <c r="N117" s="17" t="s">
        <v>496</v>
      </c>
    </row>
    <row r="118" spans="1:14" ht="21" customHeight="1">
      <c r="A118" s="4">
        <v>116</v>
      </c>
      <c r="B118" s="5">
        <v>20180113</v>
      </c>
      <c r="C118" s="5" t="s">
        <v>50</v>
      </c>
      <c r="D118" s="6">
        <v>3</v>
      </c>
      <c r="E118" s="5" t="s">
        <v>385</v>
      </c>
      <c r="F118" s="14">
        <v>65</v>
      </c>
      <c r="G118" s="5" t="s">
        <v>86</v>
      </c>
      <c r="H118" s="7" t="s">
        <v>162</v>
      </c>
      <c r="I118" s="8">
        <f t="shared" si="12"/>
        <v>47.796</v>
      </c>
      <c r="J118" s="9">
        <v>71.6</v>
      </c>
      <c r="K118" s="8">
        <f t="shared" si="13"/>
        <v>28.64</v>
      </c>
      <c r="L118" s="29">
        <f t="shared" si="14"/>
        <v>76.436</v>
      </c>
      <c r="M118" s="10" t="s">
        <v>475</v>
      </c>
      <c r="N118" s="17" t="s">
        <v>496</v>
      </c>
    </row>
    <row r="119" spans="1:14" ht="21" customHeight="1">
      <c r="A119" s="4">
        <v>117</v>
      </c>
      <c r="B119" s="5">
        <v>20180113</v>
      </c>
      <c r="C119" s="5" t="s">
        <v>50</v>
      </c>
      <c r="D119" s="6">
        <v>3</v>
      </c>
      <c r="E119" s="5" t="s">
        <v>390</v>
      </c>
      <c r="F119" s="14">
        <v>73</v>
      </c>
      <c r="G119" s="5"/>
      <c r="H119" s="7" t="s">
        <v>38</v>
      </c>
      <c r="I119" s="8">
        <f t="shared" si="12"/>
        <v>43.668</v>
      </c>
      <c r="J119" s="9">
        <v>78.45</v>
      </c>
      <c r="K119" s="8">
        <f t="shared" si="13"/>
        <v>31.38</v>
      </c>
      <c r="L119" s="29">
        <f t="shared" si="14"/>
        <v>75.048</v>
      </c>
      <c r="M119" s="10" t="s">
        <v>477</v>
      </c>
      <c r="N119" s="17"/>
    </row>
    <row r="120" spans="1:14" ht="21" customHeight="1">
      <c r="A120" s="4">
        <v>118</v>
      </c>
      <c r="B120" s="5">
        <v>20180113</v>
      </c>
      <c r="C120" s="5" t="s">
        <v>50</v>
      </c>
      <c r="D120" s="6">
        <v>3</v>
      </c>
      <c r="E120" s="5" t="s">
        <v>388</v>
      </c>
      <c r="F120" s="14">
        <v>75</v>
      </c>
      <c r="G120" s="5"/>
      <c r="H120" s="7" t="s">
        <v>215</v>
      </c>
      <c r="I120" s="8">
        <f t="shared" si="12"/>
        <v>44.04</v>
      </c>
      <c r="J120" s="9">
        <v>76.8</v>
      </c>
      <c r="K120" s="8">
        <f t="shared" si="13"/>
        <v>30.72</v>
      </c>
      <c r="L120" s="29">
        <f t="shared" si="14"/>
        <v>74.75999999999999</v>
      </c>
      <c r="M120" s="10" t="s">
        <v>479</v>
      </c>
      <c r="N120" s="17"/>
    </row>
    <row r="121" spans="1:14" ht="21" customHeight="1">
      <c r="A121" s="4">
        <v>119</v>
      </c>
      <c r="B121" s="5">
        <v>20180113</v>
      </c>
      <c r="C121" s="5" t="s">
        <v>50</v>
      </c>
      <c r="D121" s="6">
        <v>3</v>
      </c>
      <c r="E121" s="5" t="s">
        <v>387</v>
      </c>
      <c r="F121" s="14">
        <v>72</v>
      </c>
      <c r="G121" s="5"/>
      <c r="H121" s="7" t="s">
        <v>214</v>
      </c>
      <c r="I121" s="8">
        <f t="shared" si="12"/>
        <v>45.156</v>
      </c>
      <c r="J121" s="9">
        <v>70.35</v>
      </c>
      <c r="K121" s="8">
        <f t="shared" si="13"/>
        <v>28.14</v>
      </c>
      <c r="L121" s="29">
        <f t="shared" si="14"/>
        <v>73.29599999999999</v>
      </c>
      <c r="M121" s="10" t="s">
        <v>481</v>
      </c>
      <c r="N121" s="16"/>
    </row>
    <row r="122" spans="1:14" ht="21" customHeight="1">
      <c r="A122" s="4">
        <v>120</v>
      </c>
      <c r="B122" s="5">
        <v>20180113</v>
      </c>
      <c r="C122" s="5" t="s">
        <v>50</v>
      </c>
      <c r="D122" s="6">
        <v>3</v>
      </c>
      <c r="E122" s="5" t="s">
        <v>389</v>
      </c>
      <c r="F122" s="14">
        <v>76</v>
      </c>
      <c r="G122" s="5"/>
      <c r="H122" s="7" t="s">
        <v>216</v>
      </c>
      <c r="I122" s="8">
        <f t="shared" si="12"/>
        <v>44.016</v>
      </c>
      <c r="J122" s="9">
        <v>65.1</v>
      </c>
      <c r="K122" s="8">
        <f t="shared" si="13"/>
        <v>26.04</v>
      </c>
      <c r="L122" s="29">
        <f t="shared" si="14"/>
        <v>70.056</v>
      </c>
      <c r="M122" s="10" t="s">
        <v>482</v>
      </c>
      <c r="N122" s="17"/>
    </row>
    <row r="123" spans="1:14" ht="21" customHeight="1">
      <c r="A123" s="4">
        <v>121</v>
      </c>
      <c r="B123" s="5">
        <v>20180113</v>
      </c>
      <c r="C123" s="5" t="s">
        <v>50</v>
      </c>
      <c r="D123" s="6">
        <v>3</v>
      </c>
      <c r="E123" s="5" t="s">
        <v>391</v>
      </c>
      <c r="F123" s="14">
        <v>70</v>
      </c>
      <c r="G123" s="5"/>
      <c r="H123" s="7" t="s">
        <v>37</v>
      </c>
      <c r="I123" s="8">
        <f t="shared" si="12"/>
        <v>42.924</v>
      </c>
      <c r="J123" s="9">
        <v>66.6</v>
      </c>
      <c r="K123" s="8">
        <f t="shared" si="13"/>
        <v>26.64</v>
      </c>
      <c r="L123" s="29">
        <f t="shared" si="14"/>
        <v>69.564</v>
      </c>
      <c r="M123" s="10" t="s">
        <v>483</v>
      </c>
      <c r="N123" s="17"/>
    </row>
    <row r="124" spans="1:14" ht="21" customHeight="1">
      <c r="A124" s="4">
        <v>122</v>
      </c>
      <c r="B124" s="5">
        <v>20180113</v>
      </c>
      <c r="C124" s="5" t="s">
        <v>50</v>
      </c>
      <c r="D124" s="6">
        <v>3</v>
      </c>
      <c r="E124" s="5" t="s">
        <v>386</v>
      </c>
      <c r="F124" s="17" t="s">
        <v>469</v>
      </c>
      <c r="G124" s="5"/>
      <c r="H124" s="7" t="s">
        <v>145</v>
      </c>
      <c r="I124" s="8">
        <f t="shared" si="12"/>
        <v>45.816</v>
      </c>
      <c r="J124" s="9"/>
      <c r="K124" s="8">
        <f t="shared" si="13"/>
        <v>0</v>
      </c>
      <c r="L124" s="29">
        <f t="shared" si="14"/>
        <v>45.816</v>
      </c>
      <c r="M124" s="10" t="s">
        <v>484</v>
      </c>
      <c r="N124" s="16"/>
    </row>
    <row r="125" spans="1:14" ht="21" customHeight="1">
      <c r="A125" s="4">
        <v>123</v>
      </c>
      <c r="B125" s="20">
        <v>20180114</v>
      </c>
      <c r="C125" s="20" t="s">
        <v>51</v>
      </c>
      <c r="D125" s="23">
        <v>1</v>
      </c>
      <c r="E125" s="20" t="s">
        <v>393</v>
      </c>
      <c r="F125" s="20">
        <v>188</v>
      </c>
      <c r="G125" s="20" t="s">
        <v>85</v>
      </c>
      <c r="H125" s="22" t="s">
        <v>217</v>
      </c>
      <c r="I125" s="24">
        <f>ROUND(H125*0.6,3)</f>
        <v>48.036</v>
      </c>
      <c r="J125" s="37">
        <v>74.55</v>
      </c>
      <c r="K125" s="24">
        <f>ROUND(J125*0.4,3)</f>
        <v>29.82</v>
      </c>
      <c r="L125" s="31">
        <f>SUM(I125,K125)</f>
        <v>77.856</v>
      </c>
      <c r="M125" s="25" t="s">
        <v>488</v>
      </c>
      <c r="N125" s="27" t="s">
        <v>497</v>
      </c>
    </row>
    <row r="126" spans="1:14" ht="21" customHeight="1">
      <c r="A126" s="4">
        <v>124</v>
      </c>
      <c r="B126" s="20">
        <v>20180114</v>
      </c>
      <c r="C126" s="20" t="s">
        <v>51</v>
      </c>
      <c r="D126" s="23">
        <v>1</v>
      </c>
      <c r="E126" s="20" t="s">
        <v>392</v>
      </c>
      <c r="F126" s="20">
        <v>193</v>
      </c>
      <c r="G126" s="20"/>
      <c r="H126" s="22" t="s">
        <v>11</v>
      </c>
      <c r="I126" s="24">
        <f>ROUND(H126*0.6,3)</f>
        <v>48.3</v>
      </c>
      <c r="J126" s="37">
        <v>69.2</v>
      </c>
      <c r="K126" s="24">
        <f>ROUND(J126*0.4,3)</f>
        <v>27.68</v>
      </c>
      <c r="L126" s="31">
        <f>SUM(I126,K126)</f>
        <v>75.97999999999999</v>
      </c>
      <c r="M126" s="25" t="s">
        <v>489</v>
      </c>
      <c r="N126" s="27"/>
    </row>
    <row r="127" spans="1:14" ht="21" customHeight="1">
      <c r="A127" s="4">
        <v>125</v>
      </c>
      <c r="B127" s="20">
        <v>20180114</v>
      </c>
      <c r="C127" s="20" t="s">
        <v>51</v>
      </c>
      <c r="D127" s="23">
        <v>1</v>
      </c>
      <c r="E127" s="20" t="s">
        <v>394</v>
      </c>
      <c r="F127" s="20">
        <v>196</v>
      </c>
      <c r="G127" s="20"/>
      <c r="H127" s="22" t="s">
        <v>218</v>
      </c>
      <c r="I127" s="24">
        <f>ROUND(H127*0.6,3)</f>
        <v>46.296</v>
      </c>
      <c r="J127" s="37">
        <v>66.05</v>
      </c>
      <c r="K127" s="24">
        <f>ROUND(J127*0.4,3)</f>
        <v>26.42</v>
      </c>
      <c r="L127" s="31">
        <f>SUM(I127,K127)</f>
        <v>72.71600000000001</v>
      </c>
      <c r="M127" s="25" t="s">
        <v>494</v>
      </c>
      <c r="N127" s="27"/>
    </row>
    <row r="128" spans="1:14" ht="21" customHeight="1">
      <c r="A128" s="4">
        <v>126</v>
      </c>
      <c r="B128" s="5">
        <v>20180115</v>
      </c>
      <c r="C128" s="5" t="s">
        <v>52</v>
      </c>
      <c r="D128" s="6">
        <v>1</v>
      </c>
      <c r="E128" s="5" t="s">
        <v>395</v>
      </c>
      <c r="F128" s="14">
        <v>57</v>
      </c>
      <c r="G128" s="5" t="s">
        <v>84</v>
      </c>
      <c r="H128" s="7" t="s">
        <v>219</v>
      </c>
      <c r="I128" s="8">
        <f t="shared" si="12"/>
        <v>50.52</v>
      </c>
      <c r="J128" s="9">
        <v>78.9</v>
      </c>
      <c r="K128" s="8">
        <f t="shared" si="13"/>
        <v>31.56</v>
      </c>
      <c r="L128" s="29">
        <f t="shared" si="14"/>
        <v>82.08</v>
      </c>
      <c r="M128" s="10" t="s">
        <v>473</v>
      </c>
      <c r="N128" s="16" t="s">
        <v>496</v>
      </c>
    </row>
    <row r="129" spans="1:14" ht="21" customHeight="1">
      <c r="A129" s="4">
        <v>127</v>
      </c>
      <c r="B129" s="5">
        <v>20180115</v>
      </c>
      <c r="C129" s="5" t="s">
        <v>52</v>
      </c>
      <c r="D129" s="6">
        <v>1</v>
      </c>
      <c r="E129" s="5" t="s">
        <v>396</v>
      </c>
      <c r="F129" s="14">
        <v>62</v>
      </c>
      <c r="G129" s="5"/>
      <c r="H129" s="7" t="s">
        <v>220</v>
      </c>
      <c r="I129" s="8">
        <f t="shared" si="12"/>
        <v>50.244</v>
      </c>
      <c r="J129" s="9">
        <v>75.85</v>
      </c>
      <c r="K129" s="8">
        <f t="shared" si="13"/>
        <v>30.34</v>
      </c>
      <c r="L129" s="29">
        <f t="shared" si="14"/>
        <v>80.584</v>
      </c>
      <c r="M129" s="10" t="s">
        <v>474</v>
      </c>
      <c r="N129" s="16"/>
    </row>
    <row r="130" spans="1:14" ht="21" customHeight="1">
      <c r="A130" s="4">
        <v>128</v>
      </c>
      <c r="B130" s="5">
        <v>20180115</v>
      </c>
      <c r="C130" s="5" t="s">
        <v>52</v>
      </c>
      <c r="D130" s="6">
        <v>1</v>
      </c>
      <c r="E130" s="5" t="s">
        <v>397</v>
      </c>
      <c r="F130" s="14">
        <v>53</v>
      </c>
      <c r="G130" s="5"/>
      <c r="H130" s="7" t="s">
        <v>221</v>
      </c>
      <c r="I130" s="8">
        <f t="shared" si="12"/>
        <v>48.372</v>
      </c>
      <c r="J130" s="9">
        <v>75.95</v>
      </c>
      <c r="K130" s="8">
        <f t="shared" si="13"/>
        <v>30.38</v>
      </c>
      <c r="L130" s="29">
        <f t="shared" si="14"/>
        <v>78.752</v>
      </c>
      <c r="M130" s="10" t="s">
        <v>476</v>
      </c>
      <c r="N130" s="16"/>
    </row>
    <row r="131" spans="1:14" ht="21" customHeight="1">
      <c r="A131" s="4">
        <v>129</v>
      </c>
      <c r="B131" s="20">
        <v>20180116</v>
      </c>
      <c r="C131" s="20" t="s">
        <v>53</v>
      </c>
      <c r="D131" s="23">
        <v>2</v>
      </c>
      <c r="E131" s="20" t="s">
        <v>400</v>
      </c>
      <c r="F131" s="20">
        <v>64</v>
      </c>
      <c r="G131" s="20" t="s">
        <v>82</v>
      </c>
      <c r="H131" s="22" t="s">
        <v>16</v>
      </c>
      <c r="I131" s="24">
        <f t="shared" si="12"/>
        <v>45.744</v>
      </c>
      <c r="J131" s="37">
        <v>75.9</v>
      </c>
      <c r="K131" s="24">
        <f t="shared" si="13"/>
        <v>30.36</v>
      </c>
      <c r="L131" s="31">
        <f t="shared" si="14"/>
        <v>76.104</v>
      </c>
      <c r="M131" s="25" t="s">
        <v>473</v>
      </c>
      <c r="N131" s="27" t="s">
        <v>497</v>
      </c>
    </row>
    <row r="132" spans="1:14" ht="21" customHeight="1">
      <c r="A132" s="4">
        <v>130</v>
      </c>
      <c r="B132" s="20">
        <v>20180116</v>
      </c>
      <c r="C132" s="20" t="s">
        <v>53</v>
      </c>
      <c r="D132" s="23">
        <v>2</v>
      </c>
      <c r="E132" s="20" t="s">
        <v>399</v>
      </c>
      <c r="F132" s="26">
        <v>71</v>
      </c>
      <c r="G132" s="20" t="s">
        <v>83</v>
      </c>
      <c r="H132" s="22" t="s">
        <v>223</v>
      </c>
      <c r="I132" s="24">
        <f aca="true" t="shared" si="15" ref="I132:I163">ROUND(H132*0.6,3)</f>
        <v>45.888</v>
      </c>
      <c r="J132" s="37">
        <v>69.75</v>
      </c>
      <c r="K132" s="24">
        <f aca="true" t="shared" si="16" ref="K132:K163">ROUND(J132*0.4,3)</f>
        <v>27.9</v>
      </c>
      <c r="L132" s="31">
        <f aca="true" t="shared" si="17" ref="L132:L163">SUM(I132,K132)</f>
        <v>73.788</v>
      </c>
      <c r="M132" s="25" t="s">
        <v>474</v>
      </c>
      <c r="N132" s="27" t="s">
        <v>497</v>
      </c>
    </row>
    <row r="133" spans="1:14" ht="21" customHeight="1">
      <c r="A133" s="4">
        <v>131</v>
      </c>
      <c r="B133" s="20">
        <v>20180116</v>
      </c>
      <c r="C133" s="20" t="s">
        <v>53</v>
      </c>
      <c r="D133" s="23">
        <v>2</v>
      </c>
      <c r="E133" s="20" t="s">
        <v>401</v>
      </c>
      <c r="F133" s="20">
        <v>66</v>
      </c>
      <c r="G133" s="20"/>
      <c r="H133" s="22" t="s">
        <v>224</v>
      </c>
      <c r="I133" s="24">
        <f t="shared" si="15"/>
        <v>45.264</v>
      </c>
      <c r="J133" s="37">
        <v>71.05</v>
      </c>
      <c r="K133" s="24">
        <f t="shared" si="16"/>
        <v>28.42</v>
      </c>
      <c r="L133" s="31">
        <f t="shared" si="17"/>
        <v>73.684</v>
      </c>
      <c r="M133" s="25" t="s">
        <v>475</v>
      </c>
      <c r="N133" s="26"/>
    </row>
    <row r="134" spans="1:14" ht="21" customHeight="1">
      <c r="A134" s="4">
        <v>132</v>
      </c>
      <c r="B134" s="20">
        <v>20180116</v>
      </c>
      <c r="C134" s="20" t="s">
        <v>53</v>
      </c>
      <c r="D134" s="23">
        <v>2</v>
      </c>
      <c r="E134" s="20" t="s">
        <v>403</v>
      </c>
      <c r="F134" s="20">
        <v>77</v>
      </c>
      <c r="G134" s="20"/>
      <c r="H134" s="22" t="s">
        <v>41</v>
      </c>
      <c r="I134" s="24">
        <f t="shared" si="15"/>
        <v>44.004</v>
      </c>
      <c r="J134" s="37">
        <v>73.95</v>
      </c>
      <c r="K134" s="24">
        <f t="shared" si="16"/>
        <v>29.58</v>
      </c>
      <c r="L134" s="31">
        <f t="shared" si="17"/>
        <v>73.584</v>
      </c>
      <c r="M134" s="25" t="s">
        <v>477</v>
      </c>
      <c r="N134" s="26"/>
    </row>
    <row r="135" spans="1:14" ht="21" customHeight="1">
      <c r="A135" s="4">
        <v>133</v>
      </c>
      <c r="B135" s="20">
        <v>20180116</v>
      </c>
      <c r="C135" s="20" t="s">
        <v>53</v>
      </c>
      <c r="D135" s="23">
        <v>2</v>
      </c>
      <c r="E135" s="20" t="s">
        <v>398</v>
      </c>
      <c r="F135" s="26">
        <v>69</v>
      </c>
      <c r="G135" s="20"/>
      <c r="H135" s="22" t="s">
        <v>222</v>
      </c>
      <c r="I135" s="24">
        <f t="shared" si="15"/>
        <v>46.68</v>
      </c>
      <c r="J135" s="37">
        <v>65.95</v>
      </c>
      <c r="K135" s="24">
        <f t="shared" si="16"/>
        <v>26.38</v>
      </c>
      <c r="L135" s="31">
        <f t="shared" si="17"/>
        <v>73.06</v>
      </c>
      <c r="M135" s="25" t="s">
        <v>479</v>
      </c>
      <c r="N135" s="27"/>
    </row>
    <row r="136" spans="1:14" ht="21" customHeight="1">
      <c r="A136" s="4">
        <v>134</v>
      </c>
      <c r="B136" s="20">
        <v>20180116</v>
      </c>
      <c r="C136" s="20" t="s">
        <v>53</v>
      </c>
      <c r="D136" s="23">
        <v>2</v>
      </c>
      <c r="E136" s="20" t="s">
        <v>402</v>
      </c>
      <c r="F136" s="20">
        <v>78</v>
      </c>
      <c r="G136" s="20"/>
      <c r="H136" s="22" t="s">
        <v>41</v>
      </c>
      <c r="I136" s="24">
        <f t="shared" si="15"/>
        <v>44.004</v>
      </c>
      <c r="J136" s="37">
        <v>70.3</v>
      </c>
      <c r="K136" s="24">
        <f t="shared" si="16"/>
        <v>28.12</v>
      </c>
      <c r="L136" s="31">
        <f t="shared" si="17"/>
        <v>72.124</v>
      </c>
      <c r="M136" s="25" t="s">
        <v>481</v>
      </c>
      <c r="N136" s="26"/>
    </row>
    <row r="137" spans="1:14" ht="21" customHeight="1">
      <c r="A137" s="4">
        <v>135</v>
      </c>
      <c r="B137" s="5">
        <v>20180117</v>
      </c>
      <c r="C137" s="5" t="s">
        <v>54</v>
      </c>
      <c r="D137" s="6">
        <v>2</v>
      </c>
      <c r="E137" s="5" t="s">
        <v>404</v>
      </c>
      <c r="F137" s="14">
        <v>190</v>
      </c>
      <c r="G137" s="5" t="s">
        <v>81</v>
      </c>
      <c r="H137" s="7" t="s">
        <v>17</v>
      </c>
      <c r="I137" s="8">
        <f aca="true" t="shared" si="18" ref="I137:I142">ROUND(H137*0.6,3)</f>
        <v>41.064</v>
      </c>
      <c r="J137" s="9">
        <v>76.55</v>
      </c>
      <c r="K137" s="8">
        <f aca="true" t="shared" si="19" ref="K137:K142">ROUND(J137*0.4,3)</f>
        <v>30.62</v>
      </c>
      <c r="L137" s="29">
        <f aca="true" t="shared" si="20" ref="L137:L142">SUM(I137,K137)</f>
        <v>71.684</v>
      </c>
      <c r="M137" s="10" t="s">
        <v>488</v>
      </c>
      <c r="N137" s="16" t="s">
        <v>497</v>
      </c>
    </row>
    <row r="138" spans="1:14" ht="21" customHeight="1">
      <c r="A138" s="4">
        <v>136</v>
      </c>
      <c r="B138" s="5">
        <v>20180117</v>
      </c>
      <c r="C138" s="5" t="s">
        <v>54</v>
      </c>
      <c r="D138" s="6">
        <v>2</v>
      </c>
      <c r="E138" s="5" t="s">
        <v>405</v>
      </c>
      <c r="F138" s="14">
        <v>189</v>
      </c>
      <c r="G138" s="5" t="s">
        <v>80</v>
      </c>
      <c r="H138" s="7" t="s">
        <v>225</v>
      </c>
      <c r="I138" s="8">
        <f t="shared" si="18"/>
        <v>40.524</v>
      </c>
      <c r="J138" s="9">
        <v>76.3</v>
      </c>
      <c r="K138" s="8">
        <f t="shared" si="19"/>
        <v>30.52</v>
      </c>
      <c r="L138" s="29">
        <f t="shared" si="20"/>
        <v>71.044</v>
      </c>
      <c r="M138" s="10" t="s">
        <v>489</v>
      </c>
      <c r="N138" s="16" t="s">
        <v>497</v>
      </c>
    </row>
    <row r="139" spans="1:14" ht="21" customHeight="1">
      <c r="A139" s="4">
        <v>137</v>
      </c>
      <c r="B139" s="5">
        <v>20180117</v>
      </c>
      <c r="C139" s="5" t="s">
        <v>54</v>
      </c>
      <c r="D139" s="6">
        <v>2</v>
      </c>
      <c r="E139" s="5" t="s">
        <v>406</v>
      </c>
      <c r="F139" s="14">
        <v>194</v>
      </c>
      <c r="G139" s="5"/>
      <c r="H139" s="7" t="s">
        <v>194</v>
      </c>
      <c r="I139" s="8">
        <f t="shared" si="18"/>
        <v>40.488</v>
      </c>
      <c r="J139" s="9">
        <v>75.75</v>
      </c>
      <c r="K139" s="8">
        <f t="shared" si="19"/>
        <v>30.3</v>
      </c>
      <c r="L139" s="29">
        <f t="shared" si="20"/>
        <v>70.788</v>
      </c>
      <c r="M139" s="10" t="s">
        <v>475</v>
      </c>
      <c r="N139" s="16"/>
    </row>
    <row r="140" spans="1:14" ht="21" customHeight="1">
      <c r="A140" s="4">
        <v>138</v>
      </c>
      <c r="B140" s="5">
        <v>20180117</v>
      </c>
      <c r="C140" s="5" t="s">
        <v>54</v>
      </c>
      <c r="D140" s="6">
        <v>2</v>
      </c>
      <c r="E140" s="5" t="s">
        <v>408</v>
      </c>
      <c r="F140" s="14">
        <v>186</v>
      </c>
      <c r="G140" s="5"/>
      <c r="H140" s="7" t="s">
        <v>227</v>
      </c>
      <c r="I140" s="8">
        <f t="shared" si="18"/>
        <v>38.688</v>
      </c>
      <c r="J140" s="9">
        <v>76.2</v>
      </c>
      <c r="K140" s="8">
        <f t="shared" si="19"/>
        <v>30.48</v>
      </c>
      <c r="L140" s="29">
        <f t="shared" si="20"/>
        <v>69.168</v>
      </c>
      <c r="M140" s="10" t="s">
        <v>477</v>
      </c>
      <c r="N140" s="17"/>
    </row>
    <row r="141" spans="1:14" ht="21" customHeight="1">
      <c r="A141" s="4">
        <v>139</v>
      </c>
      <c r="B141" s="5">
        <v>20180117</v>
      </c>
      <c r="C141" s="5" t="s">
        <v>54</v>
      </c>
      <c r="D141" s="6">
        <v>2</v>
      </c>
      <c r="E141" s="5" t="s">
        <v>409</v>
      </c>
      <c r="F141" s="14">
        <v>185</v>
      </c>
      <c r="G141" s="5"/>
      <c r="H141" s="7" t="s">
        <v>18</v>
      </c>
      <c r="I141" s="8">
        <f t="shared" si="18"/>
        <v>38.22</v>
      </c>
      <c r="J141" s="9">
        <v>72.2</v>
      </c>
      <c r="K141" s="8">
        <f t="shared" si="19"/>
        <v>28.88</v>
      </c>
      <c r="L141" s="29">
        <f t="shared" si="20"/>
        <v>67.1</v>
      </c>
      <c r="M141" s="10" t="s">
        <v>479</v>
      </c>
      <c r="N141" s="17"/>
    </row>
    <row r="142" spans="1:14" ht="21" customHeight="1">
      <c r="A142" s="4">
        <v>140</v>
      </c>
      <c r="B142" s="5">
        <v>20180117</v>
      </c>
      <c r="C142" s="5" t="s">
        <v>54</v>
      </c>
      <c r="D142" s="6">
        <v>2</v>
      </c>
      <c r="E142" s="5" t="s">
        <v>407</v>
      </c>
      <c r="F142" s="14">
        <v>199</v>
      </c>
      <c r="G142" s="5"/>
      <c r="H142" s="7" t="s">
        <v>226</v>
      </c>
      <c r="I142" s="8">
        <f t="shared" si="18"/>
        <v>39.684</v>
      </c>
      <c r="J142" s="9">
        <v>66.45</v>
      </c>
      <c r="K142" s="8">
        <f t="shared" si="19"/>
        <v>26.58</v>
      </c>
      <c r="L142" s="29">
        <f t="shared" si="20"/>
        <v>66.264</v>
      </c>
      <c r="M142" s="10" t="s">
        <v>481</v>
      </c>
      <c r="N142" s="16"/>
    </row>
    <row r="143" spans="1:14" ht="21" customHeight="1">
      <c r="A143" s="4">
        <v>141</v>
      </c>
      <c r="B143" s="20">
        <v>20180118</v>
      </c>
      <c r="C143" s="20" t="s">
        <v>54</v>
      </c>
      <c r="D143" s="23">
        <v>3</v>
      </c>
      <c r="E143" s="20" t="s">
        <v>410</v>
      </c>
      <c r="F143" s="20">
        <v>158</v>
      </c>
      <c r="G143" s="21" t="s">
        <v>79</v>
      </c>
      <c r="H143" s="22" t="s">
        <v>228</v>
      </c>
      <c r="I143" s="24">
        <f t="shared" si="15"/>
        <v>38.664</v>
      </c>
      <c r="J143" s="37">
        <v>70.4</v>
      </c>
      <c r="K143" s="24">
        <f t="shared" si="16"/>
        <v>28.16</v>
      </c>
      <c r="L143" s="31">
        <f t="shared" si="17"/>
        <v>66.824</v>
      </c>
      <c r="M143" s="25" t="s">
        <v>473</v>
      </c>
      <c r="N143" s="26" t="s">
        <v>496</v>
      </c>
    </row>
    <row r="144" spans="1:14" ht="21" customHeight="1">
      <c r="A144" s="4">
        <v>142</v>
      </c>
      <c r="B144" s="5">
        <v>20180119</v>
      </c>
      <c r="C144" s="5" t="s">
        <v>55</v>
      </c>
      <c r="D144" s="6">
        <v>2</v>
      </c>
      <c r="E144" s="5" t="s">
        <v>413</v>
      </c>
      <c r="F144" s="14">
        <v>105</v>
      </c>
      <c r="G144" s="5" t="s">
        <v>77</v>
      </c>
      <c r="H144" s="7" t="s">
        <v>231</v>
      </c>
      <c r="I144" s="8">
        <f t="shared" si="15"/>
        <v>46.02</v>
      </c>
      <c r="J144" s="9">
        <v>80</v>
      </c>
      <c r="K144" s="8">
        <f t="shared" si="16"/>
        <v>32</v>
      </c>
      <c r="L144" s="29">
        <f t="shared" si="17"/>
        <v>78.02000000000001</v>
      </c>
      <c r="M144" s="10" t="s">
        <v>473</v>
      </c>
      <c r="N144" s="16" t="s">
        <v>497</v>
      </c>
    </row>
    <row r="145" spans="1:14" ht="21" customHeight="1">
      <c r="A145" s="4">
        <v>143</v>
      </c>
      <c r="B145" s="5">
        <v>20180119</v>
      </c>
      <c r="C145" s="5" t="s">
        <v>55</v>
      </c>
      <c r="D145" s="6">
        <v>2</v>
      </c>
      <c r="E145" s="5" t="s">
        <v>411</v>
      </c>
      <c r="F145" s="14">
        <v>107</v>
      </c>
      <c r="G145" s="5" t="s">
        <v>78</v>
      </c>
      <c r="H145" s="7" t="s">
        <v>229</v>
      </c>
      <c r="I145" s="8">
        <f t="shared" si="15"/>
        <v>47.76</v>
      </c>
      <c r="J145" s="9">
        <v>68.4</v>
      </c>
      <c r="K145" s="8">
        <f t="shared" si="16"/>
        <v>27.36</v>
      </c>
      <c r="L145" s="29">
        <f t="shared" si="17"/>
        <v>75.12</v>
      </c>
      <c r="M145" s="10" t="s">
        <v>474</v>
      </c>
      <c r="N145" s="16" t="s">
        <v>497</v>
      </c>
    </row>
    <row r="146" spans="1:14" ht="21" customHeight="1">
      <c r="A146" s="4">
        <v>144</v>
      </c>
      <c r="B146" s="5">
        <v>20180119</v>
      </c>
      <c r="C146" s="5" t="s">
        <v>55</v>
      </c>
      <c r="D146" s="6">
        <v>2</v>
      </c>
      <c r="E146" s="5" t="s">
        <v>414</v>
      </c>
      <c r="F146" s="14">
        <v>96</v>
      </c>
      <c r="G146" s="5"/>
      <c r="H146" s="7" t="s">
        <v>232</v>
      </c>
      <c r="I146" s="8">
        <f t="shared" si="15"/>
        <v>44.256</v>
      </c>
      <c r="J146" s="9">
        <v>70.55</v>
      </c>
      <c r="K146" s="8">
        <f t="shared" si="16"/>
        <v>28.22</v>
      </c>
      <c r="L146" s="29">
        <f t="shared" si="17"/>
        <v>72.476</v>
      </c>
      <c r="M146" s="10" t="s">
        <v>475</v>
      </c>
      <c r="N146" s="16"/>
    </row>
    <row r="147" spans="1:14" ht="21" customHeight="1">
      <c r="A147" s="4">
        <v>145</v>
      </c>
      <c r="B147" s="5">
        <v>20180119</v>
      </c>
      <c r="C147" s="5" t="s">
        <v>55</v>
      </c>
      <c r="D147" s="6">
        <v>2</v>
      </c>
      <c r="E147" s="5" t="s">
        <v>416</v>
      </c>
      <c r="F147" s="17">
        <v>98</v>
      </c>
      <c r="G147" s="5"/>
      <c r="H147" s="7" t="s">
        <v>233</v>
      </c>
      <c r="I147" s="8">
        <f t="shared" si="15"/>
        <v>42.804</v>
      </c>
      <c r="J147" s="9">
        <v>60.45</v>
      </c>
      <c r="K147" s="8">
        <f t="shared" si="16"/>
        <v>24.18</v>
      </c>
      <c r="L147" s="29">
        <f t="shared" si="17"/>
        <v>66.98400000000001</v>
      </c>
      <c r="M147" s="10" t="s">
        <v>477</v>
      </c>
      <c r="N147" s="16"/>
    </row>
    <row r="148" spans="1:14" ht="21" customHeight="1">
      <c r="A148" s="4">
        <v>146</v>
      </c>
      <c r="B148" s="5">
        <v>20180119</v>
      </c>
      <c r="C148" s="5" t="s">
        <v>55</v>
      </c>
      <c r="D148" s="6">
        <v>2</v>
      </c>
      <c r="E148" s="5" t="s">
        <v>412</v>
      </c>
      <c r="F148" s="17" t="s">
        <v>470</v>
      </c>
      <c r="G148" s="5"/>
      <c r="H148" s="7" t="s">
        <v>230</v>
      </c>
      <c r="I148" s="8">
        <f t="shared" si="15"/>
        <v>47.316</v>
      </c>
      <c r="J148" s="9"/>
      <c r="K148" s="8">
        <f t="shared" si="16"/>
        <v>0</v>
      </c>
      <c r="L148" s="29">
        <f t="shared" si="17"/>
        <v>47.316</v>
      </c>
      <c r="M148" s="10" t="s">
        <v>479</v>
      </c>
      <c r="N148" s="16"/>
    </row>
    <row r="149" spans="1:14" ht="21" customHeight="1">
      <c r="A149" s="4">
        <v>147</v>
      </c>
      <c r="B149" s="5">
        <v>20180119</v>
      </c>
      <c r="C149" s="5" t="s">
        <v>55</v>
      </c>
      <c r="D149" s="6">
        <v>2</v>
      </c>
      <c r="E149" s="5" t="s">
        <v>415</v>
      </c>
      <c r="F149" s="17" t="s">
        <v>470</v>
      </c>
      <c r="G149" s="5"/>
      <c r="H149" s="7" t="s">
        <v>186</v>
      </c>
      <c r="I149" s="8">
        <f t="shared" si="15"/>
        <v>43.056</v>
      </c>
      <c r="J149" s="9"/>
      <c r="K149" s="8">
        <f t="shared" si="16"/>
        <v>0</v>
      </c>
      <c r="L149" s="29">
        <f t="shared" si="17"/>
        <v>43.056</v>
      </c>
      <c r="M149" s="10" t="s">
        <v>481</v>
      </c>
      <c r="N149" s="16"/>
    </row>
    <row r="150" spans="1:14" ht="21" customHeight="1">
      <c r="A150" s="4">
        <v>148</v>
      </c>
      <c r="B150" s="20">
        <v>20180120</v>
      </c>
      <c r="C150" s="20" t="s">
        <v>56</v>
      </c>
      <c r="D150" s="23">
        <v>3</v>
      </c>
      <c r="E150" s="20" t="s">
        <v>417</v>
      </c>
      <c r="F150" s="20">
        <v>81</v>
      </c>
      <c r="G150" s="20" t="s">
        <v>76</v>
      </c>
      <c r="H150" s="22" t="s">
        <v>234</v>
      </c>
      <c r="I150" s="24">
        <f t="shared" si="15"/>
        <v>51.516</v>
      </c>
      <c r="J150" s="37">
        <v>76.95</v>
      </c>
      <c r="K150" s="24">
        <f t="shared" si="16"/>
        <v>30.78</v>
      </c>
      <c r="L150" s="31">
        <f t="shared" si="17"/>
        <v>82.29599999999999</v>
      </c>
      <c r="M150" s="25" t="s">
        <v>473</v>
      </c>
      <c r="N150" s="26" t="s">
        <v>496</v>
      </c>
    </row>
    <row r="151" spans="1:14" ht="21" customHeight="1">
      <c r="A151" s="4">
        <v>149</v>
      </c>
      <c r="B151" s="20">
        <v>20180120</v>
      </c>
      <c r="C151" s="20" t="s">
        <v>56</v>
      </c>
      <c r="D151" s="23">
        <v>3</v>
      </c>
      <c r="E151" s="20" t="s">
        <v>418</v>
      </c>
      <c r="F151" s="20">
        <v>90</v>
      </c>
      <c r="G151" s="20" t="s">
        <v>75</v>
      </c>
      <c r="H151" s="22" t="s">
        <v>167</v>
      </c>
      <c r="I151" s="24">
        <f t="shared" si="15"/>
        <v>45.24</v>
      </c>
      <c r="J151" s="37">
        <v>73.65</v>
      </c>
      <c r="K151" s="24">
        <f t="shared" si="16"/>
        <v>29.46</v>
      </c>
      <c r="L151" s="31">
        <f t="shared" si="17"/>
        <v>74.7</v>
      </c>
      <c r="M151" s="25" t="s">
        <v>474</v>
      </c>
      <c r="N151" s="26" t="s">
        <v>496</v>
      </c>
    </row>
    <row r="152" spans="1:14" ht="21" customHeight="1">
      <c r="A152" s="4">
        <v>150</v>
      </c>
      <c r="B152" s="20">
        <v>20180120</v>
      </c>
      <c r="C152" s="20" t="s">
        <v>56</v>
      </c>
      <c r="D152" s="23">
        <v>3</v>
      </c>
      <c r="E152" s="20" t="s">
        <v>419</v>
      </c>
      <c r="F152" s="20">
        <v>88</v>
      </c>
      <c r="G152" s="20" t="s">
        <v>74</v>
      </c>
      <c r="H152" s="22" t="s">
        <v>235</v>
      </c>
      <c r="I152" s="24">
        <f t="shared" si="15"/>
        <v>44.724</v>
      </c>
      <c r="J152" s="37">
        <v>72.2</v>
      </c>
      <c r="K152" s="24">
        <f t="shared" si="16"/>
        <v>28.88</v>
      </c>
      <c r="L152" s="31">
        <f t="shared" si="17"/>
        <v>73.604</v>
      </c>
      <c r="M152" s="25" t="s">
        <v>475</v>
      </c>
      <c r="N152" s="26" t="s">
        <v>496</v>
      </c>
    </row>
    <row r="153" spans="1:14" ht="21" customHeight="1">
      <c r="A153" s="4">
        <v>151</v>
      </c>
      <c r="B153" s="20">
        <v>20180120</v>
      </c>
      <c r="C153" s="20" t="s">
        <v>56</v>
      </c>
      <c r="D153" s="23">
        <v>3</v>
      </c>
      <c r="E153" s="20" t="s">
        <v>422</v>
      </c>
      <c r="F153" s="20">
        <v>86</v>
      </c>
      <c r="G153" s="20"/>
      <c r="H153" s="22" t="s">
        <v>238</v>
      </c>
      <c r="I153" s="24">
        <f t="shared" si="15"/>
        <v>42.78</v>
      </c>
      <c r="J153" s="37">
        <v>76.15</v>
      </c>
      <c r="K153" s="24">
        <f t="shared" si="16"/>
        <v>30.46</v>
      </c>
      <c r="L153" s="31">
        <f t="shared" si="17"/>
        <v>73.24000000000001</v>
      </c>
      <c r="M153" s="25" t="s">
        <v>477</v>
      </c>
      <c r="N153" s="26"/>
    </row>
    <row r="154" spans="1:14" ht="21" customHeight="1">
      <c r="A154" s="4">
        <v>152</v>
      </c>
      <c r="B154" s="20">
        <v>20180120</v>
      </c>
      <c r="C154" s="20" t="s">
        <v>56</v>
      </c>
      <c r="D154" s="23">
        <v>3</v>
      </c>
      <c r="E154" s="20" t="s">
        <v>421</v>
      </c>
      <c r="F154" s="20">
        <v>89</v>
      </c>
      <c r="G154" s="20"/>
      <c r="H154" s="22" t="s">
        <v>237</v>
      </c>
      <c r="I154" s="24">
        <f t="shared" si="15"/>
        <v>43.236</v>
      </c>
      <c r="J154" s="37">
        <v>74.35</v>
      </c>
      <c r="K154" s="24">
        <f t="shared" si="16"/>
        <v>29.74</v>
      </c>
      <c r="L154" s="31">
        <f t="shared" si="17"/>
        <v>72.976</v>
      </c>
      <c r="M154" s="25" t="s">
        <v>479</v>
      </c>
      <c r="N154" s="27"/>
    </row>
    <row r="155" spans="1:14" ht="21" customHeight="1">
      <c r="A155" s="4">
        <v>153</v>
      </c>
      <c r="B155" s="20">
        <v>20180120</v>
      </c>
      <c r="C155" s="20" t="s">
        <v>56</v>
      </c>
      <c r="D155" s="23">
        <v>3</v>
      </c>
      <c r="E155" s="20" t="s">
        <v>423</v>
      </c>
      <c r="F155" s="20">
        <v>83</v>
      </c>
      <c r="G155" s="20"/>
      <c r="H155" s="22" t="s">
        <v>39</v>
      </c>
      <c r="I155" s="24">
        <f t="shared" si="15"/>
        <v>42.324</v>
      </c>
      <c r="J155" s="37">
        <v>75.95</v>
      </c>
      <c r="K155" s="24">
        <f t="shared" si="16"/>
        <v>30.38</v>
      </c>
      <c r="L155" s="31">
        <f t="shared" si="17"/>
        <v>72.704</v>
      </c>
      <c r="M155" s="25" t="s">
        <v>481</v>
      </c>
      <c r="N155" s="27"/>
    </row>
    <row r="156" spans="1:14" ht="21" customHeight="1">
      <c r="A156" s="4">
        <v>154</v>
      </c>
      <c r="B156" s="20">
        <v>20180120</v>
      </c>
      <c r="C156" s="20" t="s">
        <v>56</v>
      </c>
      <c r="D156" s="23">
        <v>3</v>
      </c>
      <c r="E156" s="20" t="s">
        <v>420</v>
      </c>
      <c r="F156" s="20">
        <v>79</v>
      </c>
      <c r="G156" s="20"/>
      <c r="H156" s="22" t="s">
        <v>236</v>
      </c>
      <c r="I156" s="24">
        <f t="shared" si="15"/>
        <v>43.836</v>
      </c>
      <c r="J156" s="37">
        <v>66.55</v>
      </c>
      <c r="K156" s="24">
        <f t="shared" si="16"/>
        <v>26.62</v>
      </c>
      <c r="L156" s="31">
        <f t="shared" si="17"/>
        <v>70.456</v>
      </c>
      <c r="M156" s="25" t="s">
        <v>482</v>
      </c>
      <c r="N156" s="27"/>
    </row>
    <row r="157" spans="1:14" ht="21" customHeight="1">
      <c r="A157" s="4">
        <v>155</v>
      </c>
      <c r="B157" s="20">
        <v>20180120</v>
      </c>
      <c r="C157" s="20" t="s">
        <v>56</v>
      </c>
      <c r="D157" s="23">
        <v>3</v>
      </c>
      <c r="E157" s="20" t="s">
        <v>424</v>
      </c>
      <c r="F157" s="20">
        <v>85</v>
      </c>
      <c r="G157" s="20"/>
      <c r="H157" s="22" t="s">
        <v>40</v>
      </c>
      <c r="I157" s="24">
        <f t="shared" si="15"/>
        <v>42</v>
      </c>
      <c r="J157" s="37">
        <v>70.85</v>
      </c>
      <c r="K157" s="24">
        <f t="shared" si="16"/>
        <v>28.34</v>
      </c>
      <c r="L157" s="31">
        <f t="shared" si="17"/>
        <v>70.34</v>
      </c>
      <c r="M157" s="25" t="s">
        <v>483</v>
      </c>
      <c r="N157" s="26"/>
    </row>
    <row r="158" spans="1:14" ht="21" customHeight="1">
      <c r="A158" s="4">
        <v>156</v>
      </c>
      <c r="B158" s="20">
        <v>20180120</v>
      </c>
      <c r="C158" s="20" t="s">
        <v>56</v>
      </c>
      <c r="D158" s="23">
        <v>3</v>
      </c>
      <c r="E158" s="20" t="s">
        <v>425</v>
      </c>
      <c r="F158" s="20">
        <v>82</v>
      </c>
      <c r="G158" s="20"/>
      <c r="H158" s="22" t="s">
        <v>239</v>
      </c>
      <c r="I158" s="24">
        <f t="shared" si="15"/>
        <v>41.184</v>
      </c>
      <c r="J158" s="37">
        <v>68.7</v>
      </c>
      <c r="K158" s="24">
        <f t="shared" si="16"/>
        <v>27.48</v>
      </c>
      <c r="L158" s="31">
        <f t="shared" si="17"/>
        <v>68.664</v>
      </c>
      <c r="M158" s="25" t="s">
        <v>484</v>
      </c>
      <c r="N158" s="26"/>
    </row>
    <row r="159" spans="1:14" ht="21" customHeight="1">
      <c r="A159" s="4">
        <v>157</v>
      </c>
      <c r="B159" s="5">
        <v>20180121</v>
      </c>
      <c r="C159" s="5" t="s">
        <v>57</v>
      </c>
      <c r="D159" s="6">
        <v>4</v>
      </c>
      <c r="E159" s="5" t="s">
        <v>426</v>
      </c>
      <c r="F159" s="14">
        <v>11</v>
      </c>
      <c r="G159" s="5" t="s">
        <v>73</v>
      </c>
      <c r="H159" s="7" t="s">
        <v>240</v>
      </c>
      <c r="I159" s="8">
        <f t="shared" si="15"/>
        <v>42.192</v>
      </c>
      <c r="J159" s="9">
        <v>77.7</v>
      </c>
      <c r="K159" s="8">
        <f t="shared" si="16"/>
        <v>31.08</v>
      </c>
      <c r="L159" s="29">
        <f t="shared" si="17"/>
        <v>73.27199999999999</v>
      </c>
      <c r="M159" s="18" t="s">
        <v>473</v>
      </c>
      <c r="N159" s="16" t="s">
        <v>497</v>
      </c>
    </row>
    <row r="160" spans="1:14" ht="21" customHeight="1">
      <c r="A160" s="4">
        <v>158</v>
      </c>
      <c r="B160" s="5">
        <v>20180121</v>
      </c>
      <c r="C160" s="5" t="s">
        <v>57</v>
      </c>
      <c r="D160" s="6">
        <v>4</v>
      </c>
      <c r="E160" s="5" t="s">
        <v>428</v>
      </c>
      <c r="F160" s="14">
        <v>4</v>
      </c>
      <c r="G160" s="5" t="s">
        <v>71</v>
      </c>
      <c r="H160" s="7" t="s">
        <v>242</v>
      </c>
      <c r="I160" s="8">
        <f t="shared" si="15"/>
        <v>39.384</v>
      </c>
      <c r="J160" s="9">
        <v>79.8</v>
      </c>
      <c r="K160" s="8">
        <f t="shared" si="16"/>
        <v>31.92</v>
      </c>
      <c r="L160" s="29">
        <f t="shared" si="17"/>
        <v>71.304</v>
      </c>
      <c r="M160" s="18" t="s">
        <v>474</v>
      </c>
      <c r="N160" s="16" t="s">
        <v>497</v>
      </c>
    </row>
    <row r="161" spans="1:14" ht="21" customHeight="1">
      <c r="A161" s="4">
        <v>159</v>
      </c>
      <c r="B161" s="5">
        <v>20180121</v>
      </c>
      <c r="C161" s="5" t="s">
        <v>57</v>
      </c>
      <c r="D161" s="6">
        <v>4</v>
      </c>
      <c r="E161" s="5" t="s">
        <v>427</v>
      </c>
      <c r="F161" s="14">
        <v>9</v>
      </c>
      <c r="G161" s="5" t="s">
        <v>72</v>
      </c>
      <c r="H161" s="7" t="s">
        <v>241</v>
      </c>
      <c r="I161" s="8">
        <f t="shared" si="15"/>
        <v>39.72</v>
      </c>
      <c r="J161" s="9">
        <v>73.4</v>
      </c>
      <c r="K161" s="8">
        <f t="shared" si="16"/>
        <v>29.36</v>
      </c>
      <c r="L161" s="29">
        <f t="shared" si="17"/>
        <v>69.08</v>
      </c>
      <c r="M161" s="18" t="s">
        <v>475</v>
      </c>
      <c r="N161" s="16" t="s">
        <v>497</v>
      </c>
    </row>
    <row r="162" spans="1:14" ht="21" customHeight="1">
      <c r="A162" s="4">
        <v>160</v>
      </c>
      <c r="B162" s="5">
        <v>20180121</v>
      </c>
      <c r="C162" s="5" t="s">
        <v>57</v>
      </c>
      <c r="D162" s="6">
        <v>4</v>
      </c>
      <c r="E162" s="5" t="s">
        <v>430</v>
      </c>
      <c r="F162" s="32">
        <v>8</v>
      </c>
      <c r="G162" s="5" t="s">
        <v>70</v>
      </c>
      <c r="H162" s="7" t="s">
        <v>244</v>
      </c>
      <c r="I162" s="8">
        <f t="shared" si="15"/>
        <v>38.988</v>
      </c>
      <c r="J162" s="9">
        <v>67.9</v>
      </c>
      <c r="K162" s="8">
        <f t="shared" si="16"/>
        <v>27.16</v>
      </c>
      <c r="L162" s="29">
        <f t="shared" si="17"/>
        <v>66.148</v>
      </c>
      <c r="M162" s="18" t="s">
        <v>477</v>
      </c>
      <c r="N162" s="16" t="s">
        <v>497</v>
      </c>
    </row>
    <row r="163" spans="1:14" ht="21" customHeight="1">
      <c r="A163" s="4">
        <v>161</v>
      </c>
      <c r="B163" s="5">
        <v>20180121</v>
      </c>
      <c r="C163" s="5" t="s">
        <v>57</v>
      </c>
      <c r="D163" s="6">
        <v>4</v>
      </c>
      <c r="E163" s="5" t="s">
        <v>429</v>
      </c>
      <c r="F163" s="32">
        <v>10</v>
      </c>
      <c r="G163" s="5"/>
      <c r="H163" s="7" t="s">
        <v>243</v>
      </c>
      <c r="I163" s="8">
        <f t="shared" si="15"/>
        <v>39.06</v>
      </c>
      <c r="J163" s="9">
        <v>63.6</v>
      </c>
      <c r="K163" s="8">
        <f t="shared" si="16"/>
        <v>25.44</v>
      </c>
      <c r="L163" s="29">
        <f t="shared" si="17"/>
        <v>64.5</v>
      </c>
      <c r="M163" s="18" t="s">
        <v>479</v>
      </c>
      <c r="N163" s="16"/>
    </row>
    <row r="164" spans="1:14" ht="21" customHeight="1">
      <c r="A164" s="4">
        <v>162</v>
      </c>
      <c r="B164" s="5">
        <v>20180121</v>
      </c>
      <c r="C164" s="5" t="s">
        <v>57</v>
      </c>
      <c r="D164" s="6">
        <v>4</v>
      </c>
      <c r="E164" s="5" t="s">
        <v>434</v>
      </c>
      <c r="F164" s="32">
        <v>12</v>
      </c>
      <c r="G164" s="5"/>
      <c r="H164" s="7" t="s">
        <v>248</v>
      </c>
      <c r="I164" s="8">
        <f aca="true" t="shared" si="21" ref="I164:I195">ROUND(H164*0.6,3)</f>
        <v>36.516</v>
      </c>
      <c r="J164" s="9">
        <v>67.35</v>
      </c>
      <c r="K164" s="8">
        <f aca="true" t="shared" si="22" ref="K164:K195">ROUND(J164*0.4,3)</f>
        <v>26.94</v>
      </c>
      <c r="L164" s="29">
        <f aca="true" t="shared" si="23" ref="L164:L195">SUM(I164,K164)</f>
        <v>63.456</v>
      </c>
      <c r="M164" s="18" t="s">
        <v>481</v>
      </c>
      <c r="N164" s="16"/>
    </row>
    <row r="165" spans="1:14" ht="21" customHeight="1">
      <c r="A165" s="4">
        <v>163</v>
      </c>
      <c r="B165" s="5">
        <v>20180121</v>
      </c>
      <c r="C165" s="5" t="s">
        <v>57</v>
      </c>
      <c r="D165" s="6">
        <v>4</v>
      </c>
      <c r="E165" s="5" t="s">
        <v>431</v>
      </c>
      <c r="F165" s="32">
        <v>1</v>
      </c>
      <c r="G165" s="5"/>
      <c r="H165" s="7" t="s">
        <v>245</v>
      </c>
      <c r="I165" s="8">
        <f t="shared" si="21"/>
        <v>37.728</v>
      </c>
      <c r="J165" s="9" t="s">
        <v>471</v>
      </c>
      <c r="K165" s="8">
        <f t="shared" si="22"/>
        <v>25.44</v>
      </c>
      <c r="L165" s="29">
        <f t="shared" si="23"/>
        <v>63.168000000000006</v>
      </c>
      <c r="M165" s="18" t="s">
        <v>482</v>
      </c>
      <c r="N165" s="16"/>
    </row>
    <row r="166" spans="1:14" ht="21" customHeight="1">
      <c r="A166" s="4">
        <v>164</v>
      </c>
      <c r="B166" s="5">
        <v>20180121</v>
      </c>
      <c r="C166" s="5" t="s">
        <v>57</v>
      </c>
      <c r="D166" s="6">
        <v>4</v>
      </c>
      <c r="E166" s="5" t="s">
        <v>433</v>
      </c>
      <c r="F166" s="32">
        <v>5</v>
      </c>
      <c r="G166" s="5"/>
      <c r="H166" s="7" t="s">
        <v>247</v>
      </c>
      <c r="I166" s="8">
        <f t="shared" si="21"/>
        <v>37.176</v>
      </c>
      <c r="J166" s="9">
        <v>64.95</v>
      </c>
      <c r="K166" s="8">
        <f t="shared" si="22"/>
        <v>25.98</v>
      </c>
      <c r="L166" s="29">
        <f t="shared" si="23"/>
        <v>63.156000000000006</v>
      </c>
      <c r="M166" s="18" t="s">
        <v>483</v>
      </c>
      <c r="N166" s="16"/>
    </row>
    <row r="167" spans="1:14" ht="21" customHeight="1">
      <c r="A167" s="4">
        <v>165</v>
      </c>
      <c r="B167" s="5">
        <v>20180121</v>
      </c>
      <c r="C167" s="5" t="s">
        <v>57</v>
      </c>
      <c r="D167" s="6">
        <v>4</v>
      </c>
      <c r="E167" s="5" t="s">
        <v>435</v>
      </c>
      <c r="F167" s="32">
        <v>7</v>
      </c>
      <c r="G167" s="5"/>
      <c r="H167" s="7" t="s">
        <v>249</v>
      </c>
      <c r="I167" s="8">
        <f t="shared" si="21"/>
        <v>36.264</v>
      </c>
      <c r="J167" s="9">
        <v>66.35</v>
      </c>
      <c r="K167" s="8">
        <f t="shared" si="22"/>
        <v>26.54</v>
      </c>
      <c r="L167" s="29">
        <f t="shared" si="23"/>
        <v>62.804</v>
      </c>
      <c r="M167" s="18" t="s">
        <v>484</v>
      </c>
      <c r="N167" s="16"/>
    </row>
    <row r="168" spans="1:14" ht="21" customHeight="1">
      <c r="A168" s="4">
        <v>166</v>
      </c>
      <c r="B168" s="5">
        <v>20180121</v>
      </c>
      <c r="C168" s="5" t="s">
        <v>57</v>
      </c>
      <c r="D168" s="6">
        <v>4</v>
      </c>
      <c r="E168" s="5" t="s">
        <v>432</v>
      </c>
      <c r="F168" s="32">
        <v>14</v>
      </c>
      <c r="G168" s="5"/>
      <c r="H168" s="7" t="s">
        <v>246</v>
      </c>
      <c r="I168" s="8">
        <f t="shared" si="21"/>
        <v>37.224</v>
      </c>
      <c r="J168" s="9">
        <v>56.5</v>
      </c>
      <c r="K168" s="8">
        <f t="shared" si="22"/>
        <v>22.6</v>
      </c>
      <c r="L168" s="29">
        <f t="shared" si="23"/>
        <v>59.824</v>
      </c>
      <c r="M168" s="18" t="s">
        <v>485</v>
      </c>
      <c r="N168" s="16"/>
    </row>
    <row r="169" spans="1:14" ht="21" customHeight="1">
      <c r="A169" s="4">
        <v>167</v>
      </c>
      <c r="B169" s="20">
        <v>20180122</v>
      </c>
      <c r="C169" s="20" t="s">
        <v>57</v>
      </c>
      <c r="D169" s="26">
        <v>4</v>
      </c>
      <c r="E169" s="20" t="s">
        <v>436</v>
      </c>
      <c r="F169" s="33">
        <v>47</v>
      </c>
      <c r="G169" s="20" t="s">
        <v>69</v>
      </c>
      <c r="H169" s="22" t="s">
        <v>250</v>
      </c>
      <c r="I169" s="24">
        <f t="shared" si="21"/>
        <v>47.964</v>
      </c>
      <c r="J169" s="37">
        <v>70.95</v>
      </c>
      <c r="K169" s="24">
        <f t="shared" si="22"/>
        <v>28.38</v>
      </c>
      <c r="L169" s="31">
        <f t="shared" si="23"/>
        <v>76.344</v>
      </c>
      <c r="M169" s="38" t="s">
        <v>473</v>
      </c>
      <c r="N169" s="27" t="s">
        <v>497</v>
      </c>
    </row>
    <row r="170" spans="1:14" ht="21" customHeight="1">
      <c r="A170" s="4">
        <v>168</v>
      </c>
      <c r="B170" s="20">
        <v>20180122</v>
      </c>
      <c r="C170" s="20" t="s">
        <v>57</v>
      </c>
      <c r="D170" s="26">
        <v>4</v>
      </c>
      <c r="E170" s="20" t="s">
        <v>437</v>
      </c>
      <c r="F170" s="33">
        <v>40</v>
      </c>
      <c r="G170" s="20" t="s">
        <v>68</v>
      </c>
      <c r="H170" s="22" t="s">
        <v>36</v>
      </c>
      <c r="I170" s="24">
        <f t="shared" si="21"/>
        <v>46.896</v>
      </c>
      <c r="J170" s="37">
        <v>73.3</v>
      </c>
      <c r="K170" s="24">
        <f t="shared" si="22"/>
        <v>29.32</v>
      </c>
      <c r="L170" s="31">
        <f t="shared" si="23"/>
        <v>76.21600000000001</v>
      </c>
      <c r="M170" s="38" t="s">
        <v>474</v>
      </c>
      <c r="N170" s="27" t="s">
        <v>497</v>
      </c>
    </row>
    <row r="171" spans="1:14" ht="21" customHeight="1">
      <c r="A171" s="4">
        <v>169</v>
      </c>
      <c r="B171" s="20">
        <v>20180122</v>
      </c>
      <c r="C171" s="20" t="s">
        <v>57</v>
      </c>
      <c r="D171" s="26">
        <v>4</v>
      </c>
      <c r="E171" s="20" t="s">
        <v>442</v>
      </c>
      <c r="F171" s="33">
        <v>39</v>
      </c>
      <c r="G171" s="20" t="s">
        <v>66</v>
      </c>
      <c r="H171" s="22" t="s">
        <v>252</v>
      </c>
      <c r="I171" s="24">
        <f t="shared" si="21"/>
        <v>44.196</v>
      </c>
      <c r="J171" s="37">
        <v>78.2</v>
      </c>
      <c r="K171" s="24">
        <f t="shared" si="22"/>
        <v>31.28</v>
      </c>
      <c r="L171" s="31">
        <f t="shared" si="23"/>
        <v>75.476</v>
      </c>
      <c r="M171" s="38" t="s">
        <v>475</v>
      </c>
      <c r="N171" s="27" t="s">
        <v>497</v>
      </c>
    </row>
    <row r="172" spans="1:14" ht="21" customHeight="1">
      <c r="A172" s="4">
        <v>170</v>
      </c>
      <c r="B172" s="20">
        <v>20180122</v>
      </c>
      <c r="C172" s="20" t="s">
        <v>57</v>
      </c>
      <c r="D172" s="26">
        <v>4</v>
      </c>
      <c r="E172" s="20" t="s">
        <v>438</v>
      </c>
      <c r="F172" s="33">
        <v>44</v>
      </c>
      <c r="G172" s="20" t="s">
        <v>67</v>
      </c>
      <c r="H172" s="22" t="s">
        <v>251</v>
      </c>
      <c r="I172" s="24">
        <f t="shared" si="21"/>
        <v>45.336</v>
      </c>
      <c r="J172" s="37">
        <v>72.7</v>
      </c>
      <c r="K172" s="24">
        <f t="shared" si="22"/>
        <v>29.08</v>
      </c>
      <c r="L172" s="31">
        <f t="shared" si="23"/>
        <v>74.416</v>
      </c>
      <c r="M172" s="38" t="s">
        <v>477</v>
      </c>
      <c r="N172" s="27" t="s">
        <v>497</v>
      </c>
    </row>
    <row r="173" spans="1:14" ht="21" customHeight="1">
      <c r="A173" s="4">
        <v>171</v>
      </c>
      <c r="B173" s="20">
        <v>20180122</v>
      </c>
      <c r="C173" s="20" t="s">
        <v>57</v>
      </c>
      <c r="D173" s="26">
        <v>4</v>
      </c>
      <c r="E173" s="20" t="s">
        <v>440</v>
      </c>
      <c r="F173" s="33">
        <v>43</v>
      </c>
      <c r="G173" s="20"/>
      <c r="H173" s="22" t="s">
        <v>235</v>
      </c>
      <c r="I173" s="24">
        <f t="shared" si="21"/>
        <v>44.724</v>
      </c>
      <c r="J173" s="37">
        <v>72.3</v>
      </c>
      <c r="K173" s="24">
        <f t="shared" si="22"/>
        <v>28.92</v>
      </c>
      <c r="L173" s="31">
        <f t="shared" si="23"/>
        <v>73.644</v>
      </c>
      <c r="M173" s="38" t="s">
        <v>479</v>
      </c>
      <c r="N173" s="27"/>
    </row>
    <row r="174" spans="1:14" ht="21" customHeight="1">
      <c r="A174" s="4">
        <v>172</v>
      </c>
      <c r="B174" s="20">
        <v>20180122</v>
      </c>
      <c r="C174" s="20" t="s">
        <v>57</v>
      </c>
      <c r="D174" s="26">
        <v>4</v>
      </c>
      <c r="E174" s="20" t="s">
        <v>444</v>
      </c>
      <c r="F174" s="33">
        <v>36</v>
      </c>
      <c r="G174" s="20"/>
      <c r="H174" s="22" t="s">
        <v>254</v>
      </c>
      <c r="I174" s="24">
        <f t="shared" si="21"/>
        <v>43.356</v>
      </c>
      <c r="J174" s="37">
        <v>73.2</v>
      </c>
      <c r="K174" s="24">
        <f t="shared" si="22"/>
        <v>29.28</v>
      </c>
      <c r="L174" s="31">
        <f t="shared" si="23"/>
        <v>72.636</v>
      </c>
      <c r="M174" s="38" t="s">
        <v>481</v>
      </c>
      <c r="N174" s="27"/>
    </row>
    <row r="175" spans="1:14" ht="21" customHeight="1">
      <c r="A175" s="4">
        <v>173</v>
      </c>
      <c r="B175" s="20">
        <v>20180122</v>
      </c>
      <c r="C175" s="20" t="s">
        <v>57</v>
      </c>
      <c r="D175" s="26">
        <v>4</v>
      </c>
      <c r="E175" s="20" t="s">
        <v>439</v>
      </c>
      <c r="F175" s="33">
        <v>41</v>
      </c>
      <c r="G175" s="20"/>
      <c r="H175" s="22" t="s">
        <v>22</v>
      </c>
      <c r="I175" s="24">
        <f t="shared" si="21"/>
        <v>44.748</v>
      </c>
      <c r="J175" s="37">
        <v>68.65</v>
      </c>
      <c r="K175" s="24">
        <f t="shared" si="22"/>
        <v>27.46</v>
      </c>
      <c r="L175" s="31">
        <f t="shared" si="23"/>
        <v>72.208</v>
      </c>
      <c r="M175" s="38" t="s">
        <v>482</v>
      </c>
      <c r="N175" s="27"/>
    </row>
    <row r="176" spans="1:14" ht="21" customHeight="1">
      <c r="A176" s="4">
        <v>174</v>
      </c>
      <c r="B176" s="20">
        <v>20180122</v>
      </c>
      <c r="C176" s="20" t="s">
        <v>57</v>
      </c>
      <c r="D176" s="26">
        <v>4</v>
      </c>
      <c r="E176" s="20" t="s">
        <v>443</v>
      </c>
      <c r="F176" s="33">
        <v>42</v>
      </c>
      <c r="G176" s="20"/>
      <c r="H176" s="22" t="s">
        <v>253</v>
      </c>
      <c r="I176" s="24">
        <f t="shared" si="21"/>
        <v>43.74</v>
      </c>
      <c r="J176" s="37">
        <v>67.4</v>
      </c>
      <c r="K176" s="24">
        <f t="shared" si="22"/>
        <v>26.96</v>
      </c>
      <c r="L176" s="31">
        <f t="shared" si="23"/>
        <v>70.7</v>
      </c>
      <c r="M176" s="38" t="s">
        <v>483</v>
      </c>
      <c r="N176" s="27"/>
    </row>
    <row r="177" spans="1:14" ht="21" customHeight="1">
      <c r="A177" s="4">
        <v>175</v>
      </c>
      <c r="B177" s="20">
        <v>20180122</v>
      </c>
      <c r="C177" s="20" t="s">
        <v>57</v>
      </c>
      <c r="D177" s="26">
        <v>4</v>
      </c>
      <c r="E177" s="20" t="s">
        <v>447</v>
      </c>
      <c r="F177" s="33">
        <v>38</v>
      </c>
      <c r="G177" s="20"/>
      <c r="H177" s="22" t="s">
        <v>35</v>
      </c>
      <c r="I177" s="24">
        <f t="shared" si="21"/>
        <v>42.612</v>
      </c>
      <c r="J177" s="37">
        <v>70.15</v>
      </c>
      <c r="K177" s="24">
        <f t="shared" si="22"/>
        <v>28.06</v>
      </c>
      <c r="L177" s="31">
        <f t="shared" si="23"/>
        <v>70.672</v>
      </c>
      <c r="M177" s="38" t="s">
        <v>484</v>
      </c>
      <c r="N177" s="27"/>
    </row>
    <row r="178" spans="1:14" ht="21" customHeight="1">
      <c r="A178" s="4">
        <v>176</v>
      </c>
      <c r="B178" s="20">
        <v>20180122</v>
      </c>
      <c r="C178" s="20" t="s">
        <v>57</v>
      </c>
      <c r="D178" s="26">
        <v>4</v>
      </c>
      <c r="E178" s="20" t="s">
        <v>446</v>
      </c>
      <c r="F178" s="33">
        <v>48</v>
      </c>
      <c r="G178" s="20"/>
      <c r="H178" s="22" t="s">
        <v>35</v>
      </c>
      <c r="I178" s="24">
        <f t="shared" si="21"/>
        <v>42.612</v>
      </c>
      <c r="J178" s="37">
        <v>68.75</v>
      </c>
      <c r="K178" s="24">
        <f t="shared" si="22"/>
        <v>27.5</v>
      </c>
      <c r="L178" s="31">
        <f t="shared" si="23"/>
        <v>70.112</v>
      </c>
      <c r="M178" s="38" t="s">
        <v>485</v>
      </c>
      <c r="N178" s="27"/>
    </row>
    <row r="179" spans="1:14" ht="21" customHeight="1">
      <c r="A179" s="4">
        <v>177</v>
      </c>
      <c r="B179" s="20">
        <v>20180122</v>
      </c>
      <c r="C179" s="20" t="s">
        <v>57</v>
      </c>
      <c r="D179" s="26">
        <v>4</v>
      </c>
      <c r="E179" s="20" t="s">
        <v>445</v>
      </c>
      <c r="F179" s="33">
        <v>45</v>
      </c>
      <c r="G179" s="20"/>
      <c r="H179" s="22" t="s">
        <v>255</v>
      </c>
      <c r="I179" s="24">
        <f t="shared" si="21"/>
        <v>42.876</v>
      </c>
      <c r="J179" s="37">
        <v>66.45</v>
      </c>
      <c r="K179" s="24">
        <f t="shared" si="22"/>
        <v>26.58</v>
      </c>
      <c r="L179" s="31">
        <f t="shared" si="23"/>
        <v>69.45599999999999</v>
      </c>
      <c r="M179" s="38" t="s">
        <v>486</v>
      </c>
      <c r="N179" s="27"/>
    </row>
    <row r="180" spans="1:14" ht="21" customHeight="1">
      <c r="A180" s="4">
        <v>178</v>
      </c>
      <c r="B180" s="20">
        <v>20180122</v>
      </c>
      <c r="C180" s="20" t="s">
        <v>57</v>
      </c>
      <c r="D180" s="26">
        <v>4</v>
      </c>
      <c r="E180" s="20" t="s">
        <v>441</v>
      </c>
      <c r="F180" s="33">
        <v>35</v>
      </c>
      <c r="G180" s="20"/>
      <c r="H180" s="22" t="s">
        <v>235</v>
      </c>
      <c r="I180" s="24">
        <f t="shared" si="21"/>
        <v>44.724</v>
      </c>
      <c r="J180" s="37">
        <v>61.55</v>
      </c>
      <c r="K180" s="24">
        <f t="shared" si="22"/>
        <v>24.62</v>
      </c>
      <c r="L180" s="31">
        <f t="shared" si="23"/>
        <v>69.344</v>
      </c>
      <c r="M180" s="38" t="s">
        <v>487</v>
      </c>
      <c r="N180" s="27"/>
    </row>
    <row r="181" spans="1:14" ht="21" customHeight="1">
      <c r="A181" s="4">
        <v>179</v>
      </c>
      <c r="B181" s="5">
        <v>20180123</v>
      </c>
      <c r="C181" s="5" t="s">
        <v>57</v>
      </c>
      <c r="D181" s="17">
        <v>4</v>
      </c>
      <c r="E181" s="5" t="s">
        <v>453</v>
      </c>
      <c r="F181" s="32">
        <v>21</v>
      </c>
      <c r="G181" s="5" t="s">
        <v>62</v>
      </c>
      <c r="H181" s="7" t="s">
        <v>259</v>
      </c>
      <c r="I181" s="8">
        <f t="shared" si="21"/>
        <v>41.64</v>
      </c>
      <c r="J181" s="9">
        <v>78.6</v>
      </c>
      <c r="K181" s="8">
        <f t="shared" si="22"/>
        <v>31.44</v>
      </c>
      <c r="L181" s="29">
        <f t="shared" si="23"/>
        <v>73.08</v>
      </c>
      <c r="M181" s="18" t="s">
        <v>473</v>
      </c>
      <c r="N181" s="16" t="s">
        <v>496</v>
      </c>
    </row>
    <row r="182" spans="1:14" ht="21" customHeight="1">
      <c r="A182" s="4">
        <v>180</v>
      </c>
      <c r="B182" s="5">
        <v>20180123</v>
      </c>
      <c r="C182" s="5" t="s">
        <v>57</v>
      </c>
      <c r="D182" s="17">
        <v>4</v>
      </c>
      <c r="E182" s="5" t="s">
        <v>452</v>
      </c>
      <c r="F182" s="32">
        <v>33</v>
      </c>
      <c r="G182" s="5" t="s">
        <v>63</v>
      </c>
      <c r="H182" s="7" t="s">
        <v>258</v>
      </c>
      <c r="I182" s="8">
        <f t="shared" si="21"/>
        <v>42.432</v>
      </c>
      <c r="J182" s="9">
        <v>76.55</v>
      </c>
      <c r="K182" s="8">
        <f t="shared" si="22"/>
        <v>30.62</v>
      </c>
      <c r="L182" s="29">
        <f t="shared" si="23"/>
        <v>73.052</v>
      </c>
      <c r="M182" s="18" t="s">
        <v>474</v>
      </c>
      <c r="N182" s="16" t="s">
        <v>496</v>
      </c>
    </row>
    <row r="183" spans="1:14" ht="21" customHeight="1">
      <c r="A183" s="4">
        <v>181</v>
      </c>
      <c r="B183" s="5">
        <v>20180123</v>
      </c>
      <c r="C183" s="5" t="s">
        <v>57</v>
      </c>
      <c r="D183" s="17">
        <v>4</v>
      </c>
      <c r="E183" s="5" t="s">
        <v>448</v>
      </c>
      <c r="F183" s="32">
        <v>18</v>
      </c>
      <c r="G183" s="5" t="s">
        <v>65</v>
      </c>
      <c r="H183" s="7" t="s">
        <v>256</v>
      </c>
      <c r="I183" s="8">
        <f t="shared" si="21"/>
        <v>45.12</v>
      </c>
      <c r="J183" s="9">
        <v>68.4</v>
      </c>
      <c r="K183" s="8">
        <f t="shared" si="22"/>
        <v>27.36</v>
      </c>
      <c r="L183" s="29">
        <f t="shared" si="23"/>
        <v>72.47999999999999</v>
      </c>
      <c r="M183" s="18" t="s">
        <v>475</v>
      </c>
      <c r="N183" s="16" t="s">
        <v>496</v>
      </c>
    </row>
    <row r="184" spans="1:14" ht="21" customHeight="1">
      <c r="A184" s="4">
        <v>182</v>
      </c>
      <c r="B184" s="5">
        <v>20180123</v>
      </c>
      <c r="C184" s="5" t="s">
        <v>57</v>
      </c>
      <c r="D184" s="17">
        <v>4</v>
      </c>
      <c r="E184" s="5" t="s">
        <v>449</v>
      </c>
      <c r="F184" s="32">
        <v>30</v>
      </c>
      <c r="G184" s="5" t="s">
        <v>64</v>
      </c>
      <c r="H184" s="7" t="s">
        <v>140</v>
      </c>
      <c r="I184" s="8">
        <f t="shared" si="21"/>
        <v>44.304</v>
      </c>
      <c r="J184" s="9">
        <v>67.85</v>
      </c>
      <c r="K184" s="8">
        <f t="shared" si="22"/>
        <v>27.14</v>
      </c>
      <c r="L184" s="29">
        <f t="shared" si="23"/>
        <v>71.444</v>
      </c>
      <c r="M184" s="18" t="s">
        <v>477</v>
      </c>
      <c r="N184" s="16" t="s">
        <v>496</v>
      </c>
    </row>
    <row r="185" spans="1:14" ht="21" customHeight="1">
      <c r="A185" s="4">
        <v>183</v>
      </c>
      <c r="B185" s="5">
        <v>20180123</v>
      </c>
      <c r="C185" s="5" t="s">
        <v>57</v>
      </c>
      <c r="D185" s="17">
        <v>4</v>
      </c>
      <c r="E185" s="5" t="s">
        <v>451</v>
      </c>
      <c r="F185" s="32">
        <v>29</v>
      </c>
      <c r="G185" s="5"/>
      <c r="H185" s="7" t="s">
        <v>29</v>
      </c>
      <c r="I185" s="8">
        <f t="shared" si="21"/>
        <v>42.636</v>
      </c>
      <c r="J185" s="9">
        <v>68.25</v>
      </c>
      <c r="K185" s="8">
        <f t="shared" si="22"/>
        <v>27.3</v>
      </c>
      <c r="L185" s="29">
        <f t="shared" si="23"/>
        <v>69.936</v>
      </c>
      <c r="M185" s="18" t="s">
        <v>479</v>
      </c>
      <c r="N185" s="16"/>
    </row>
    <row r="186" spans="1:14" ht="21" customHeight="1">
      <c r="A186" s="4">
        <v>184</v>
      </c>
      <c r="B186" s="5">
        <v>20180123</v>
      </c>
      <c r="C186" s="5" t="s">
        <v>57</v>
      </c>
      <c r="D186" s="17">
        <v>4</v>
      </c>
      <c r="E186" s="5" t="s">
        <v>457</v>
      </c>
      <c r="F186" s="32">
        <v>19</v>
      </c>
      <c r="G186" s="5"/>
      <c r="H186" s="7" t="s">
        <v>262</v>
      </c>
      <c r="I186" s="8">
        <f t="shared" si="21"/>
        <v>40.632</v>
      </c>
      <c r="J186" s="9">
        <v>72.8</v>
      </c>
      <c r="K186" s="8">
        <f t="shared" si="22"/>
        <v>29.12</v>
      </c>
      <c r="L186" s="29">
        <f t="shared" si="23"/>
        <v>69.752</v>
      </c>
      <c r="M186" s="18" t="s">
        <v>481</v>
      </c>
      <c r="N186" s="16"/>
    </row>
    <row r="187" spans="1:14" ht="21" customHeight="1">
      <c r="A187" s="4">
        <v>185</v>
      </c>
      <c r="B187" s="5">
        <v>20180123</v>
      </c>
      <c r="C187" s="5" t="s">
        <v>57</v>
      </c>
      <c r="D187" s="17">
        <v>4</v>
      </c>
      <c r="E187" s="5" t="s">
        <v>450</v>
      </c>
      <c r="F187" s="32">
        <v>17</v>
      </c>
      <c r="G187" s="5"/>
      <c r="H187" s="7" t="s">
        <v>257</v>
      </c>
      <c r="I187" s="8">
        <f t="shared" si="21"/>
        <v>43.656</v>
      </c>
      <c r="J187" s="9">
        <v>63.05</v>
      </c>
      <c r="K187" s="8">
        <f t="shared" si="22"/>
        <v>25.22</v>
      </c>
      <c r="L187" s="29">
        <f t="shared" si="23"/>
        <v>68.876</v>
      </c>
      <c r="M187" s="18" t="s">
        <v>482</v>
      </c>
      <c r="N187" s="16"/>
    </row>
    <row r="188" spans="1:14" ht="21" customHeight="1">
      <c r="A188" s="4">
        <v>186</v>
      </c>
      <c r="B188" s="5">
        <v>20180123</v>
      </c>
      <c r="C188" s="5" t="s">
        <v>57</v>
      </c>
      <c r="D188" s="17">
        <v>4</v>
      </c>
      <c r="E188" s="5" t="s">
        <v>459</v>
      </c>
      <c r="F188" s="32">
        <v>25</v>
      </c>
      <c r="G188" s="5"/>
      <c r="H188" s="7" t="s">
        <v>263</v>
      </c>
      <c r="I188" s="8">
        <f t="shared" si="21"/>
        <v>39.804</v>
      </c>
      <c r="J188" s="9">
        <v>68.7</v>
      </c>
      <c r="K188" s="8">
        <f t="shared" si="22"/>
        <v>27.48</v>
      </c>
      <c r="L188" s="29">
        <f t="shared" si="23"/>
        <v>67.284</v>
      </c>
      <c r="M188" s="18" t="s">
        <v>483</v>
      </c>
      <c r="N188" s="16"/>
    </row>
    <row r="189" spans="1:14" ht="21" customHeight="1">
      <c r="A189" s="4">
        <v>187</v>
      </c>
      <c r="B189" s="5">
        <v>20180123</v>
      </c>
      <c r="C189" s="5" t="s">
        <v>57</v>
      </c>
      <c r="D189" s="17">
        <v>4</v>
      </c>
      <c r="E189" s="5" t="s">
        <v>454</v>
      </c>
      <c r="F189" s="32">
        <v>28</v>
      </c>
      <c r="G189" s="5"/>
      <c r="H189" s="7" t="s">
        <v>33</v>
      </c>
      <c r="I189" s="8">
        <f t="shared" si="21"/>
        <v>41.544</v>
      </c>
      <c r="J189" s="9">
        <v>61.75</v>
      </c>
      <c r="K189" s="8">
        <f t="shared" si="22"/>
        <v>24.7</v>
      </c>
      <c r="L189" s="29">
        <f t="shared" si="23"/>
        <v>66.244</v>
      </c>
      <c r="M189" s="18" t="s">
        <v>484</v>
      </c>
      <c r="N189" s="16"/>
    </row>
    <row r="190" spans="1:14" ht="21" customHeight="1">
      <c r="A190" s="4">
        <v>188</v>
      </c>
      <c r="B190" s="5">
        <v>20180123</v>
      </c>
      <c r="C190" s="5" t="s">
        <v>57</v>
      </c>
      <c r="D190" s="17">
        <v>4</v>
      </c>
      <c r="E190" s="5" t="s">
        <v>455</v>
      </c>
      <c r="F190" s="32">
        <v>24</v>
      </c>
      <c r="G190" s="5"/>
      <c r="H190" s="7" t="s">
        <v>260</v>
      </c>
      <c r="I190" s="8">
        <f t="shared" si="21"/>
        <v>41.004</v>
      </c>
      <c r="J190" s="9">
        <v>61.3</v>
      </c>
      <c r="K190" s="8">
        <f t="shared" si="22"/>
        <v>24.52</v>
      </c>
      <c r="L190" s="29">
        <f t="shared" si="23"/>
        <v>65.524</v>
      </c>
      <c r="M190" s="18" t="s">
        <v>485</v>
      </c>
      <c r="N190" s="16"/>
    </row>
    <row r="191" spans="1:14" ht="21" customHeight="1">
      <c r="A191" s="4">
        <v>189</v>
      </c>
      <c r="B191" s="5">
        <v>20180123</v>
      </c>
      <c r="C191" s="5" t="s">
        <v>57</v>
      </c>
      <c r="D191" s="17">
        <v>4</v>
      </c>
      <c r="E191" s="5" t="s">
        <v>456</v>
      </c>
      <c r="F191" s="32">
        <v>27</v>
      </c>
      <c r="G191" s="5"/>
      <c r="H191" s="7" t="s">
        <v>261</v>
      </c>
      <c r="I191" s="8">
        <f t="shared" si="21"/>
        <v>40.644</v>
      </c>
      <c r="J191" s="9">
        <v>54.7</v>
      </c>
      <c r="K191" s="8">
        <f t="shared" si="22"/>
        <v>21.88</v>
      </c>
      <c r="L191" s="29">
        <f t="shared" si="23"/>
        <v>62.524</v>
      </c>
      <c r="M191" s="18" t="s">
        <v>486</v>
      </c>
      <c r="N191" s="16"/>
    </row>
    <row r="192" spans="1:14" ht="21" customHeight="1">
      <c r="A192" s="4">
        <v>190</v>
      </c>
      <c r="B192" s="5">
        <v>20180123</v>
      </c>
      <c r="C192" s="5" t="s">
        <v>57</v>
      </c>
      <c r="D192" s="17">
        <v>4</v>
      </c>
      <c r="E192" s="5" t="s">
        <v>458</v>
      </c>
      <c r="F192" s="35" t="s">
        <v>472</v>
      </c>
      <c r="G192" s="36"/>
      <c r="H192" s="7" t="s">
        <v>194</v>
      </c>
      <c r="I192" s="8">
        <f t="shared" si="21"/>
        <v>40.488</v>
      </c>
      <c r="J192" s="9"/>
      <c r="K192" s="8">
        <f t="shared" si="22"/>
        <v>0</v>
      </c>
      <c r="L192" s="29">
        <f t="shared" si="23"/>
        <v>40.488</v>
      </c>
      <c r="M192" s="18" t="s">
        <v>487</v>
      </c>
      <c r="N192" s="16"/>
    </row>
    <row r="193" spans="1:14" ht="21" customHeight="1">
      <c r="A193" s="4">
        <v>191</v>
      </c>
      <c r="B193" s="20">
        <v>20180124</v>
      </c>
      <c r="C193" s="20" t="s">
        <v>57</v>
      </c>
      <c r="D193" s="26">
        <v>4</v>
      </c>
      <c r="E193" s="20" t="s">
        <v>460</v>
      </c>
      <c r="F193" s="33">
        <v>97</v>
      </c>
      <c r="G193" s="20" t="s">
        <v>61</v>
      </c>
      <c r="H193" s="22" t="s">
        <v>264</v>
      </c>
      <c r="I193" s="24">
        <f t="shared" si="21"/>
        <v>47.112</v>
      </c>
      <c r="J193" s="37">
        <v>73.25</v>
      </c>
      <c r="K193" s="24">
        <f t="shared" si="22"/>
        <v>29.3</v>
      </c>
      <c r="L193" s="31">
        <f t="shared" si="23"/>
        <v>76.412</v>
      </c>
      <c r="M193" s="38" t="s">
        <v>473</v>
      </c>
      <c r="N193" s="27" t="s">
        <v>497</v>
      </c>
    </row>
    <row r="194" spans="1:14" ht="21" customHeight="1">
      <c r="A194" s="4">
        <v>192</v>
      </c>
      <c r="B194" s="20">
        <v>20180124</v>
      </c>
      <c r="C194" s="20" t="s">
        <v>57</v>
      </c>
      <c r="D194" s="26">
        <v>4</v>
      </c>
      <c r="E194" s="20" t="s">
        <v>462</v>
      </c>
      <c r="F194" s="33">
        <v>102</v>
      </c>
      <c r="G194" s="20" t="s">
        <v>59</v>
      </c>
      <c r="H194" s="22" t="s">
        <v>265</v>
      </c>
      <c r="I194" s="24">
        <f t="shared" si="21"/>
        <v>45.804</v>
      </c>
      <c r="J194" s="37">
        <v>76.3</v>
      </c>
      <c r="K194" s="24">
        <f t="shared" si="22"/>
        <v>30.52</v>
      </c>
      <c r="L194" s="31">
        <f t="shared" si="23"/>
        <v>76.324</v>
      </c>
      <c r="M194" s="38" t="s">
        <v>474</v>
      </c>
      <c r="N194" s="27" t="s">
        <v>497</v>
      </c>
    </row>
    <row r="195" spans="1:14" ht="21" customHeight="1">
      <c r="A195" s="4">
        <v>193</v>
      </c>
      <c r="B195" s="20">
        <v>20180124</v>
      </c>
      <c r="C195" s="20" t="s">
        <v>57</v>
      </c>
      <c r="D195" s="26">
        <v>4</v>
      </c>
      <c r="E195" s="20" t="s">
        <v>464</v>
      </c>
      <c r="F195" s="33">
        <v>100</v>
      </c>
      <c r="G195" s="20" t="s">
        <v>58</v>
      </c>
      <c r="H195" s="22" t="s">
        <v>266</v>
      </c>
      <c r="I195" s="24">
        <f t="shared" si="21"/>
        <v>39.816</v>
      </c>
      <c r="J195" s="37">
        <v>84</v>
      </c>
      <c r="K195" s="24">
        <f t="shared" si="22"/>
        <v>33.6</v>
      </c>
      <c r="L195" s="31">
        <f t="shared" si="23"/>
        <v>73.416</v>
      </c>
      <c r="M195" s="38" t="s">
        <v>475</v>
      </c>
      <c r="N195" s="27" t="s">
        <v>497</v>
      </c>
    </row>
    <row r="196" spans="1:14" ht="21" customHeight="1">
      <c r="A196" s="4">
        <v>194</v>
      </c>
      <c r="B196" s="20">
        <v>20180124</v>
      </c>
      <c r="C196" s="20" t="s">
        <v>57</v>
      </c>
      <c r="D196" s="26">
        <v>4</v>
      </c>
      <c r="E196" s="20" t="s">
        <v>461</v>
      </c>
      <c r="F196" s="33">
        <v>95</v>
      </c>
      <c r="G196" s="20" t="s">
        <v>60</v>
      </c>
      <c r="H196" s="22" t="s">
        <v>34</v>
      </c>
      <c r="I196" s="24">
        <f aca="true" t="shared" si="24" ref="I196:I201">ROUND(H196*0.6,3)</f>
        <v>45.984</v>
      </c>
      <c r="J196" s="37">
        <v>67.6</v>
      </c>
      <c r="K196" s="24">
        <f aca="true" t="shared" si="25" ref="K196:K201">ROUND(J196*0.4,3)</f>
        <v>27.04</v>
      </c>
      <c r="L196" s="31">
        <f aca="true" t="shared" si="26" ref="L196:L201">SUM(I196,K196)</f>
        <v>73.024</v>
      </c>
      <c r="M196" s="38" t="s">
        <v>477</v>
      </c>
      <c r="N196" s="27" t="s">
        <v>497</v>
      </c>
    </row>
    <row r="197" spans="1:14" ht="21" customHeight="1">
      <c r="A197" s="4">
        <v>195</v>
      </c>
      <c r="B197" s="20">
        <v>20180124</v>
      </c>
      <c r="C197" s="20" t="s">
        <v>57</v>
      </c>
      <c r="D197" s="26">
        <v>4</v>
      </c>
      <c r="E197" s="20" t="s">
        <v>465</v>
      </c>
      <c r="F197" s="33">
        <v>104</v>
      </c>
      <c r="G197" s="20"/>
      <c r="H197" s="22" t="s">
        <v>267</v>
      </c>
      <c r="I197" s="24">
        <f t="shared" si="24"/>
        <v>39.708</v>
      </c>
      <c r="J197" s="37">
        <v>72.9</v>
      </c>
      <c r="K197" s="24">
        <f t="shared" si="25"/>
        <v>29.16</v>
      </c>
      <c r="L197" s="31">
        <f t="shared" si="26"/>
        <v>68.868</v>
      </c>
      <c r="M197" s="38" t="s">
        <v>479</v>
      </c>
      <c r="N197" s="27"/>
    </row>
    <row r="198" spans="1:14" ht="21" customHeight="1">
      <c r="A198" s="4">
        <v>196</v>
      </c>
      <c r="B198" s="20">
        <v>20180124</v>
      </c>
      <c r="C198" s="20" t="s">
        <v>57</v>
      </c>
      <c r="D198" s="26">
        <v>4</v>
      </c>
      <c r="E198" s="20" t="s">
        <v>463</v>
      </c>
      <c r="F198" s="33">
        <v>106</v>
      </c>
      <c r="G198" s="20"/>
      <c r="H198" s="22" t="s">
        <v>33</v>
      </c>
      <c r="I198" s="24">
        <f t="shared" si="24"/>
        <v>41.544</v>
      </c>
      <c r="J198" s="37">
        <v>68.25</v>
      </c>
      <c r="K198" s="24">
        <f t="shared" si="25"/>
        <v>27.3</v>
      </c>
      <c r="L198" s="31">
        <f t="shared" si="26"/>
        <v>68.844</v>
      </c>
      <c r="M198" s="38" t="s">
        <v>481</v>
      </c>
      <c r="N198" s="27"/>
    </row>
    <row r="199" spans="1:14" ht="21" customHeight="1">
      <c r="A199" s="4">
        <v>197</v>
      </c>
      <c r="B199" s="20">
        <v>20180124</v>
      </c>
      <c r="C199" s="20" t="s">
        <v>57</v>
      </c>
      <c r="D199" s="26">
        <v>4</v>
      </c>
      <c r="E199" s="20" t="s">
        <v>467</v>
      </c>
      <c r="F199" s="33">
        <v>99</v>
      </c>
      <c r="G199" s="20"/>
      <c r="H199" s="22" t="s">
        <v>268</v>
      </c>
      <c r="I199" s="24">
        <f t="shared" si="24"/>
        <v>38.472</v>
      </c>
      <c r="J199" s="37">
        <v>72</v>
      </c>
      <c r="K199" s="24">
        <f t="shared" si="25"/>
        <v>28.8</v>
      </c>
      <c r="L199" s="31">
        <f t="shared" si="26"/>
        <v>67.272</v>
      </c>
      <c r="M199" s="38" t="s">
        <v>482</v>
      </c>
      <c r="N199" s="27"/>
    </row>
    <row r="200" spans="1:14" ht="21" customHeight="1">
      <c r="A200" s="4">
        <v>198</v>
      </c>
      <c r="B200" s="20">
        <v>20180124</v>
      </c>
      <c r="C200" s="20" t="s">
        <v>57</v>
      </c>
      <c r="D200" s="26">
        <v>4</v>
      </c>
      <c r="E200" s="20" t="s">
        <v>466</v>
      </c>
      <c r="F200" s="33">
        <v>101</v>
      </c>
      <c r="G200" s="20"/>
      <c r="H200" s="22" t="s">
        <v>15</v>
      </c>
      <c r="I200" s="24">
        <f t="shared" si="24"/>
        <v>39.576</v>
      </c>
      <c r="J200" s="37">
        <v>64.45</v>
      </c>
      <c r="K200" s="24">
        <f t="shared" si="25"/>
        <v>25.78</v>
      </c>
      <c r="L200" s="31">
        <f t="shared" si="26"/>
        <v>65.356</v>
      </c>
      <c r="M200" s="38" t="s">
        <v>483</v>
      </c>
      <c r="N200" s="27"/>
    </row>
    <row r="201" spans="1:14" ht="21" customHeight="1">
      <c r="A201" s="4">
        <v>199</v>
      </c>
      <c r="B201" s="20">
        <v>20180124</v>
      </c>
      <c r="C201" s="20" t="s">
        <v>57</v>
      </c>
      <c r="D201" s="26">
        <v>4</v>
      </c>
      <c r="E201" s="20" t="s">
        <v>468</v>
      </c>
      <c r="F201" s="33">
        <v>94</v>
      </c>
      <c r="G201" s="20"/>
      <c r="H201" s="22" t="s">
        <v>269</v>
      </c>
      <c r="I201" s="24">
        <f t="shared" si="24"/>
        <v>37.944</v>
      </c>
      <c r="J201" s="37">
        <v>62.85</v>
      </c>
      <c r="K201" s="24">
        <f t="shared" si="25"/>
        <v>25.14</v>
      </c>
      <c r="L201" s="31">
        <f t="shared" si="26"/>
        <v>63.084</v>
      </c>
      <c r="M201" s="38" t="s">
        <v>484</v>
      </c>
      <c r="N201" s="27"/>
    </row>
  </sheetData>
  <sheetProtection/>
  <autoFilter ref="A2:M56"/>
  <mergeCells count="1">
    <mergeCell ref="A1:N1"/>
  </mergeCells>
  <printOptions/>
  <pageMargins left="0.35" right="0.16" top="0.55" bottom="0.35" header="0.31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2018-08-06T02:23:49Z</dcterms:modified>
  <cp:category/>
  <cp:version/>
  <cp:contentType/>
  <cp:contentStatus/>
</cp:coreProperties>
</file>