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400" windowHeight="8016"/>
  </bookViews>
  <sheets>
    <sheet name="汇总表" sheetId="5" r:id="rId1"/>
  </sheets>
  <definedNames>
    <definedName name="_xlnm._FilterDatabase" localSheetId="0" hidden="1">汇总表!$B$2:$J$2</definedName>
    <definedName name="_xlnm.Database">#REF!</definedName>
    <definedName name="_xlnm.Print_Titles" localSheetId="0">汇总表!$2:$2</definedName>
  </definedNames>
  <calcPr calcId="125725"/>
</workbook>
</file>

<file path=xl/calcChain.xml><?xml version="1.0" encoding="utf-8"?>
<calcChain xmlns="http://schemas.openxmlformats.org/spreadsheetml/2006/main">
  <c r="M112" i="5"/>
  <c r="N112" s="1"/>
  <c r="K112"/>
  <c r="M111"/>
  <c r="K111"/>
  <c r="M110"/>
  <c r="N110" s="1"/>
  <c r="K110"/>
  <c r="M109"/>
  <c r="K109"/>
  <c r="M108"/>
  <c r="K108"/>
  <c r="M107"/>
  <c r="N107" s="1"/>
  <c r="K107"/>
  <c r="M106"/>
  <c r="K106"/>
  <c r="M105"/>
  <c r="K105"/>
  <c r="M104"/>
  <c r="K104"/>
  <c r="M103"/>
  <c r="N103" s="1"/>
  <c r="K103"/>
  <c r="M102"/>
  <c r="K102"/>
  <c r="M101"/>
  <c r="K101"/>
  <c r="M100"/>
  <c r="N100" s="1"/>
  <c r="K100"/>
  <c r="M99"/>
  <c r="K99"/>
  <c r="M98"/>
  <c r="K98"/>
  <c r="M97"/>
  <c r="K97"/>
  <c r="M96"/>
  <c r="K96"/>
  <c r="M95"/>
  <c r="N95" s="1"/>
  <c r="K95"/>
  <c r="M94"/>
  <c r="K94"/>
  <c r="M93"/>
  <c r="K93"/>
  <c r="M92"/>
  <c r="K92"/>
  <c r="N92" s="1"/>
  <c r="M91"/>
  <c r="N91" s="1"/>
  <c r="K91"/>
  <c r="M90"/>
  <c r="K90"/>
  <c r="N89"/>
  <c r="M89"/>
  <c r="K89"/>
  <c r="M88"/>
  <c r="K88"/>
  <c r="M87"/>
  <c r="K87"/>
  <c r="M86"/>
  <c r="K86"/>
  <c r="M85"/>
  <c r="K85"/>
  <c r="M84"/>
  <c r="K84"/>
  <c r="M83"/>
  <c r="K83"/>
  <c r="M82"/>
  <c r="K82"/>
  <c r="N82" s="1"/>
  <c r="M81"/>
  <c r="K81"/>
  <c r="N81" s="1"/>
  <c r="M80"/>
  <c r="K80"/>
  <c r="M79"/>
  <c r="K79"/>
  <c r="M78"/>
  <c r="K78"/>
  <c r="M77"/>
  <c r="K77"/>
  <c r="M76"/>
  <c r="K76"/>
  <c r="M75"/>
  <c r="K75"/>
  <c r="M74"/>
  <c r="K74"/>
  <c r="K73"/>
  <c r="N73" s="1"/>
  <c r="K72"/>
  <c r="M71"/>
  <c r="K71"/>
  <c r="M70"/>
  <c r="K70"/>
  <c r="N70" s="1"/>
  <c r="N69"/>
  <c r="M69"/>
  <c r="K69"/>
  <c r="M68"/>
  <c r="K68"/>
  <c r="M67"/>
  <c r="K67"/>
  <c r="K66"/>
  <c r="N66" s="1"/>
  <c r="N65"/>
  <c r="M65"/>
  <c r="K65"/>
  <c r="M64"/>
  <c r="K64"/>
  <c r="M63"/>
  <c r="K63"/>
  <c r="N62"/>
  <c r="M62"/>
  <c r="K62"/>
  <c r="M61"/>
  <c r="K61"/>
  <c r="N61" s="1"/>
  <c r="M60"/>
  <c r="K60"/>
  <c r="M59"/>
  <c r="K59"/>
  <c r="M58"/>
  <c r="K58"/>
  <c r="M57"/>
  <c r="K57"/>
  <c r="N57" s="1"/>
  <c r="K56"/>
  <c r="M55"/>
  <c r="K55"/>
  <c r="M54"/>
  <c r="K54"/>
  <c r="M53"/>
  <c r="K53"/>
  <c r="N53" s="1"/>
  <c r="M52"/>
  <c r="K52"/>
  <c r="M51"/>
  <c r="K51"/>
  <c r="N51" s="1"/>
  <c r="N50"/>
  <c r="M50"/>
  <c r="K50"/>
  <c r="M49"/>
  <c r="K49"/>
  <c r="N49" s="1"/>
  <c r="M48"/>
  <c r="K48"/>
  <c r="N48" s="1"/>
  <c r="M47"/>
  <c r="K47"/>
  <c r="M46"/>
  <c r="K46"/>
  <c r="N46" s="1"/>
  <c r="N45"/>
  <c r="M45"/>
  <c r="K45"/>
  <c r="M44"/>
  <c r="K44"/>
  <c r="N44" s="1"/>
  <c r="K43"/>
  <c r="M42"/>
  <c r="K42"/>
  <c r="M41"/>
  <c r="K41"/>
  <c r="M40"/>
  <c r="N40" s="1"/>
  <c r="K40"/>
  <c r="M39"/>
  <c r="K39"/>
  <c r="M38"/>
  <c r="K38"/>
  <c r="M37"/>
  <c r="K37"/>
  <c r="N37" s="1"/>
  <c r="M36"/>
  <c r="K36"/>
  <c r="M35"/>
  <c r="K35"/>
  <c r="K34"/>
  <c r="M33"/>
  <c r="K33"/>
  <c r="M32"/>
  <c r="K32"/>
  <c r="N32" s="1"/>
  <c r="M31"/>
  <c r="K31"/>
  <c r="M30"/>
  <c r="K30"/>
  <c r="M29"/>
  <c r="K29"/>
  <c r="M28"/>
  <c r="K28"/>
  <c r="N28" s="1"/>
  <c r="M27"/>
  <c r="K27"/>
  <c r="M26"/>
  <c r="K26"/>
  <c r="N26" s="1"/>
  <c r="M25"/>
  <c r="K25"/>
  <c r="N25" s="1"/>
  <c r="M24"/>
  <c r="K24"/>
  <c r="M23"/>
  <c r="K23"/>
  <c r="M22"/>
  <c r="N22" s="1"/>
  <c r="K22"/>
  <c r="M21"/>
  <c r="K21"/>
  <c r="M20"/>
  <c r="K20"/>
  <c r="M19"/>
  <c r="K19"/>
  <c r="N18"/>
  <c r="M18"/>
  <c r="K18"/>
  <c r="M17"/>
  <c r="K17"/>
  <c r="M16"/>
  <c r="K16"/>
  <c r="K15"/>
  <c r="N15" s="1"/>
  <c r="M14"/>
  <c r="N14" s="1"/>
  <c r="K14"/>
  <c r="M13"/>
  <c r="K13"/>
  <c r="K12"/>
  <c r="M11"/>
  <c r="K11"/>
  <c r="M10"/>
  <c r="K10"/>
  <c r="N10" s="1"/>
  <c r="M9"/>
  <c r="K9"/>
  <c r="M8"/>
  <c r="K8"/>
  <c r="M7"/>
  <c r="K7"/>
  <c r="M6"/>
  <c r="K6"/>
  <c r="M5"/>
  <c r="K5"/>
  <c r="M4"/>
  <c r="K4"/>
  <c r="M3"/>
  <c r="K3"/>
  <c r="N102" l="1"/>
  <c r="N108"/>
  <c r="N74"/>
  <c r="N3"/>
  <c r="N5"/>
  <c r="N7"/>
  <c r="N33"/>
  <c r="N94"/>
  <c r="N96"/>
  <c r="N8"/>
  <c r="N35"/>
  <c r="N68"/>
  <c r="N71"/>
  <c r="N75"/>
  <c r="N77"/>
  <c r="N86"/>
  <c r="N88"/>
  <c r="N93"/>
  <c r="N109"/>
  <c r="N6"/>
  <c r="N11"/>
  <c r="N16"/>
  <c r="N29"/>
  <c r="N31"/>
  <c r="N38"/>
  <c r="N54"/>
  <c r="N58"/>
  <c r="N60"/>
  <c r="N13"/>
  <c r="N21"/>
  <c r="N23"/>
  <c r="N36"/>
  <c r="N41"/>
  <c r="N63"/>
  <c r="N78"/>
  <c r="N80"/>
  <c r="N83"/>
  <c r="N85"/>
  <c r="N99"/>
  <c r="N101"/>
  <c r="N104"/>
  <c r="N4"/>
  <c r="N9"/>
  <c r="N17"/>
  <c r="N24"/>
  <c r="N39"/>
  <c r="N42"/>
  <c r="N59"/>
  <c r="N64"/>
  <c r="N97"/>
  <c r="N105"/>
  <c r="N20"/>
  <c r="N27"/>
  <c r="N30"/>
  <c r="N47"/>
  <c r="N52"/>
  <c r="N55"/>
  <c r="N67"/>
  <c r="N76"/>
  <c r="N79"/>
  <c r="N84"/>
  <c r="N87"/>
  <c r="N90"/>
  <c r="N98"/>
  <c r="N106"/>
  <c r="N19"/>
  <c r="N111"/>
  <c r="N43"/>
  <c r="N72"/>
  <c r="N56"/>
  <c r="N34"/>
  <c r="N12"/>
</calcChain>
</file>

<file path=xl/sharedStrings.xml><?xml version="1.0" encoding="utf-8"?>
<sst xmlns="http://schemas.openxmlformats.org/spreadsheetml/2006/main" count="640" uniqueCount="369">
  <si>
    <t>职测分数</t>
  </si>
  <si>
    <t>综合分数</t>
  </si>
  <si>
    <t>照顾加分</t>
  </si>
  <si>
    <t>李丽萍</t>
  </si>
  <si>
    <t>杨华敏</t>
  </si>
  <si>
    <t>蒙山县蒙山镇第一小学</t>
  </si>
  <si>
    <t>小学语文教师</t>
  </si>
  <si>
    <t>7250400707</t>
  </si>
  <si>
    <t>4145040503608</t>
  </si>
  <si>
    <t>王水妮</t>
  </si>
  <si>
    <t>4145040502621</t>
  </si>
  <si>
    <t>江燕</t>
  </si>
  <si>
    <t>小学数学教师</t>
  </si>
  <si>
    <t>7250400708</t>
  </si>
  <si>
    <t>4145040504305</t>
  </si>
  <si>
    <t>邱艳梅</t>
  </si>
  <si>
    <t>4145040503430</t>
  </si>
  <si>
    <t>李钰</t>
  </si>
  <si>
    <t>4145040504530</t>
  </si>
  <si>
    <t>龙清</t>
  </si>
  <si>
    <t>4145040501602</t>
  </si>
  <si>
    <t>陀坤妮</t>
  </si>
  <si>
    <t>4145040501120</t>
  </si>
  <si>
    <t>黄铭邦</t>
  </si>
  <si>
    <t>小学心理教师</t>
  </si>
  <si>
    <t>4145040500924</t>
  </si>
  <si>
    <t>蒙山县蒙山镇第二小学</t>
  </si>
  <si>
    <t>7250400710</t>
  </si>
  <si>
    <t>钟月兰</t>
  </si>
  <si>
    <t>4145040502502</t>
  </si>
  <si>
    <t>李璐</t>
  </si>
  <si>
    <t>4145040500802</t>
  </si>
  <si>
    <t>童远霞</t>
  </si>
  <si>
    <t>4145040505707</t>
  </si>
  <si>
    <t>覃海静</t>
  </si>
  <si>
    <t>4145040503422</t>
  </si>
  <si>
    <t>普存</t>
  </si>
  <si>
    <t>4145040504004</t>
  </si>
  <si>
    <t>林霞</t>
  </si>
  <si>
    <t>4145040501223</t>
  </si>
  <si>
    <t>冯丽群</t>
  </si>
  <si>
    <t>4145040500624</t>
  </si>
  <si>
    <t>吴立媛</t>
  </si>
  <si>
    <t>4145040503628</t>
  </si>
  <si>
    <t>韦莹</t>
  </si>
  <si>
    <t>4145040501720</t>
  </si>
  <si>
    <t>曾超英</t>
  </si>
  <si>
    <t>4145040505013</t>
  </si>
  <si>
    <t>蒙雪兰</t>
  </si>
  <si>
    <t>4145040501319</t>
  </si>
  <si>
    <t>何海妮</t>
  </si>
  <si>
    <t>4145040502425</t>
  </si>
  <si>
    <t>韩斐羽</t>
  </si>
  <si>
    <t>7250400711</t>
  </si>
  <si>
    <t>4145040505211</t>
  </si>
  <si>
    <t>徐秀莹</t>
  </si>
  <si>
    <t>4145040500307</t>
  </si>
  <si>
    <t>赵琴</t>
  </si>
  <si>
    <t>4145040504614</t>
  </si>
  <si>
    <t>林建霞</t>
  </si>
  <si>
    <t>4145040502611</t>
  </si>
  <si>
    <t>黄培</t>
  </si>
  <si>
    <t>4145040505020</t>
  </si>
  <si>
    <t>陈武兰</t>
  </si>
  <si>
    <t>4145040505402</t>
  </si>
  <si>
    <t>吴宇清</t>
  </si>
  <si>
    <t>4145040503206</t>
  </si>
  <si>
    <t>莫小萍</t>
  </si>
  <si>
    <t>4145040504703</t>
  </si>
  <si>
    <t>梁菲</t>
  </si>
  <si>
    <t>4145040501327</t>
  </si>
  <si>
    <t>秦灵文</t>
  </si>
  <si>
    <t>4145040504026</t>
  </si>
  <si>
    <t>梁建才</t>
  </si>
  <si>
    <t>4145040501229</t>
  </si>
  <si>
    <t>李采芳</t>
  </si>
  <si>
    <t>4145040501722</t>
  </si>
  <si>
    <t>谭雪颖</t>
  </si>
  <si>
    <t>蒙山县蒙山镇第三小学</t>
  </si>
  <si>
    <t>7250400712</t>
  </si>
  <si>
    <t>4145040501910</t>
  </si>
  <si>
    <t>徐艺</t>
  </si>
  <si>
    <t>4145040503518</t>
  </si>
  <si>
    <t>何海霞</t>
  </si>
  <si>
    <t>4145040502326</t>
  </si>
  <si>
    <t>黄建铭</t>
  </si>
  <si>
    <t>4145040504308</t>
  </si>
  <si>
    <t>蒙泰欢</t>
  </si>
  <si>
    <t>4145040503719</t>
  </si>
  <si>
    <t>黄群</t>
  </si>
  <si>
    <t>4145040502224</t>
  </si>
  <si>
    <t>覃晓敏</t>
  </si>
  <si>
    <t>4145040501322</t>
  </si>
  <si>
    <t>姚静</t>
  </si>
  <si>
    <t>4145040504109</t>
  </si>
  <si>
    <t>周碧华</t>
  </si>
  <si>
    <t>4145040504315</t>
  </si>
  <si>
    <t>欧阳祥玉</t>
  </si>
  <si>
    <t>4145040503724</t>
  </si>
  <si>
    <t>林诗怡</t>
  </si>
  <si>
    <t>4145040503701</t>
  </si>
  <si>
    <t>阮燕贞</t>
  </si>
  <si>
    <t>蒙山县蒙山镇甘棠小学</t>
  </si>
  <si>
    <t>7250400713</t>
  </si>
  <si>
    <t>4145040503912</t>
  </si>
  <si>
    <t>黄文杰</t>
  </si>
  <si>
    <t>4145040504427</t>
  </si>
  <si>
    <t>莫敏梅</t>
  </si>
  <si>
    <t>7250400714</t>
  </si>
  <si>
    <t>4145040504810</t>
  </si>
  <si>
    <t>游诗立</t>
  </si>
  <si>
    <t>蒙山县蒙山镇高堆小学</t>
  </si>
  <si>
    <t>7250400715</t>
  </si>
  <si>
    <t>4145040504515</t>
  </si>
  <si>
    <t>梁美燕</t>
  </si>
  <si>
    <t>4145040500327</t>
  </si>
  <si>
    <t>黄庆丽</t>
  </si>
  <si>
    <t>4145040501021</t>
  </si>
  <si>
    <t>7250400716</t>
  </si>
  <si>
    <t>4145040504604</t>
  </si>
  <si>
    <t>何春萍</t>
  </si>
  <si>
    <t>4145040502205</t>
  </si>
  <si>
    <t>蒙山县西河镇古排小学</t>
  </si>
  <si>
    <t>小学英语教师</t>
  </si>
  <si>
    <t>7250400718</t>
  </si>
  <si>
    <t>宋建婷</t>
  </si>
  <si>
    <t>4145040505619</t>
  </si>
  <si>
    <t>李齐媚</t>
  </si>
  <si>
    <t>蒙山县西河镇龙蟠小学</t>
  </si>
  <si>
    <t>7250400720</t>
  </si>
  <si>
    <t>4145040500602</t>
  </si>
  <si>
    <t>黄夏菁</t>
  </si>
  <si>
    <t>7250400721</t>
  </si>
  <si>
    <t>4145040500825</t>
  </si>
  <si>
    <t>姚干仙</t>
  </si>
  <si>
    <t>4145040505030</t>
  </si>
  <si>
    <t>梁俏雪</t>
  </si>
  <si>
    <t>蒙山县西河镇安富小学</t>
  </si>
  <si>
    <t>7250400724</t>
  </si>
  <si>
    <t>4145040503204</t>
  </si>
  <si>
    <t>蒙山县西河镇水秀小学</t>
  </si>
  <si>
    <t>7250400726</t>
  </si>
  <si>
    <t>李玉雪</t>
  </si>
  <si>
    <t>4145040501502</t>
  </si>
  <si>
    <t>陈宗正</t>
  </si>
  <si>
    <t>蒙山县西河镇古娄小学</t>
  </si>
  <si>
    <t>7250400727</t>
  </si>
  <si>
    <t>4145040503124</t>
  </si>
  <si>
    <t>曾苏玲</t>
  </si>
  <si>
    <t>蒙山县新圩镇新圩中心小学</t>
  </si>
  <si>
    <t>7250400728</t>
  </si>
  <si>
    <t>4145040505305</t>
  </si>
  <si>
    <t>陈健琼</t>
  </si>
  <si>
    <t>蒙山县新圩镇古定小学</t>
  </si>
  <si>
    <t>7250400733</t>
  </si>
  <si>
    <t>4145040502415</t>
  </si>
  <si>
    <t>丘宗强</t>
  </si>
  <si>
    <t>7250400734</t>
  </si>
  <si>
    <t>4145040501710</t>
  </si>
  <si>
    <t>梁汉丽</t>
  </si>
  <si>
    <t>4145040503306</t>
  </si>
  <si>
    <t>胡注铃</t>
  </si>
  <si>
    <t>蒙山县文圩镇文圩中心小学</t>
  </si>
  <si>
    <t>7250400735</t>
  </si>
  <si>
    <t>4145040503711</t>
  </si>
  <si>
    <t>吕蓥</t>
  </si>
  <si>
    <t>4145040503929</t>
  </si>
  <si>
    <t>廖盈盈</t>
  </si>
  <si>
    <t>4145040501403</t>
  </si>
  <si>
    <t>卜巧燕</t>
  </si>
  <si>
    <t>蒙山县黄村镇大化小学</t>
  </si>
  <si>
    <t>7250400739</t>
  </si>
  <si>
    <t>4145040502416</t>
  </si>
  <si>
    <t>李家敏</t>
  </si>
  <si>
    <t>4145040504002</t>
  </si>
  <si>
    <t>廖炜丽</t>
  </si>
  <si>
    <t>4145040504620</t>
  </si>
  <si>
    <t>李小烨</t>
  </si>
  <si>
    <t>4145040503611</t>
  </si>
  <si>
    <t>梁丽梅</t>
  </si>
  <si>
    <t>4145040505010</t>
  </si>
  <si>
    <t>刘柳</t>
  </si>
  <si>
    <t>4145040500823</t>
  </si>
  <si>
    <t>陆贤媛</t>
  </si>
  <si>
    <t>7250400740</t>
  </si>
  <si>
    <t>4145040502408</t>
  </si>
  <si>
    <t>吴冬梅</t>
  </si>
  <si>
    <t>4145040505125</t>
  </si>
  <si>
    <t>林勇华</t>
  </si>
  <si>
    <t>4145040504121</t>
  </si>
  <si>
    <t>莫天隆</t>
  </si>
  <si>
    <t>4145040504902</t>
  </si>
  <si>
    <t>明杏兰</t>
  </si>
  <si>
    <t>4145040504802</t>
  </si>
  <si>
    <t>刘群</t>
  </si>
  <si>
    <t>蒙山县黄村镇新开小学</t>
  </si>
  <si>
    <t>7250400742</t>
  </si>
  <si>
    <t>4145040504307</t>
  </si>
  <si>
    <t>刘晨</t>
  </si>
  <si>
    <t>蒙山县黄村镇朋汉小学</t>
  </si>
  <si>
    <t>7250400744</t>
  </si>
  <si>
    <t>4145040504615</t>
  </si>
  <si>
    <t>孙以殿</t>
  </si>
  <si>
    <t>4145040502108</t>
  </si>
  <si>
    <t>卢艺玲</t>
  </si>
  <si>
    <t>蒙山县陈塘镇陈塘中心小学</t>
  </si>
  <si>
    <t>7250400746</t>
  </si>
  <si>
    <t>4145040500516</t>
  </si>
  <si>
    <t>杨斌清</t>
  </si>
  <si>
    <t>4145040500107</t>
  </si>
  <si>
    <t>刘黎金</t>
  </si>
  <si>
    <t>4145040505130</t>
  </si>
  <si>
    <t>刘雪丽</t>
  </si>
  <si>
    <t>4145040503205</t>
  </si>
  <si>
    <t>莫雨兴</t>
  </si>
  <si>
    <t>4145040500901</t>
  </si>
  <si>
    <t>胡振芳</t>
  </si>
  <si>
    <t>4145040501303</t>
  </si>
  <si>
    <t>龚凤梅</t>
  </si>
  <si>
    <t>4145040503225</t>
  </si>
  <si>
    <t>周桂鸿</t>
  </si>
  <si>
    <t>4145040504714</t>
  </si>
  <si>
    <t>覃祥杰</t>
  </si>
  <si>
    <t>4145040501608</t>
  </si>
  <si>
    <t>李金帘</t>
  </si>
  <si>
    <t>4145040504827</t>
  </si>
  <si>
    <t>钟栩梅</t>
  </si>
  <si>
    <t>4145040504918</t>
  </si>
  <si>
    <t>周家莹</t>
  </si>
  <si>
    <t>4145040500303</t>
  </si>
  <si>
    <t>莫兴富</t>
  </si>
  <si>
    <t>7250400747</t>
  </si>
  <si>
    <t>4145040501507</t>
  </si>
  <si>
    <t>关德敏</t>
  </si>
  <si>
    <t>4145040503821</t>
  </si>
  <si>
    <t>王耀荣</t>
  </si>
  <si>
    <t>4145040505109</t>
  </si>
  <si>
    <t>李遥瑞</t>
  </si>
  <si>
    <t>4145040504020</t>
  </si>
  <si>
    <t>姚琳</t>
  </si>
  <si>
    <t>4145040501102</t>
  </si>
  <si>
    <t>陈敏婷</t>
  </si>
  <si>
    <t>4145040501308</t>
  </si>
  <si>
    <t>罗淇</t>
  </si>
  <si>
    <t>蒙山县陈塘镇寺村小学</t>
  </si>
  <si>
    <t>7250400750</t>
  </si>
  <si>
    <t>4145040504309</t>
  </si>
  <si>
    <t>陈莉莉</t>
  </si>
  <si>
    <t>7250400751</t>
  </si>
  <si>
    <t>4145040505004</t>
  </si>
  <si>
    <t>孔繁灵</t>
  </si>
  <si>
    <t>7250400752</t>
  </si>
  <si>
    <t>4145040505625</t>
  </si>
  <si>
    <t>陈媛</t>
  </si>
  <si>
    <t>蒙山县陈塘镇福利小学</t>
  </si>
  <si>
    <t>7250400754</t>
  </si>
  <si>
    <t>4145040501115</t>
  </si>
  <si>
    <t>陆绍辉</t>
  </si>
  <si>
    <t>蒙山县陈塘镇罗应小学</t>
  </si>
  <si>
    <t>7250400755</t>
  </si>
  <si>
    <t>4145040500504</t>
  </si>
  <si>
    <t>吕华清</t>
  </si>
  <si>
    <t>蒙山县陈塘镇青州小学</t>
  </si>
  <si>
    <t>7250400757</t>
  </si>
  <si>
    <t>4145040502828</t>
  </si>
  <si>
    <t>王施美</t>
  </si>
  <si>
    <t>4145040503317</t>
  </si>
  <si>
    <t>蒙山县汉豪乡汉豪中心小学</t>
  </si>
  <si>
    <t>韦翠洁</t>
  </si>
  <si>
    <t>7250400759</t>
  </si>
  <si>
    <t>4145040502303</t>
  </si>
  <si>
    <t>何如婵</t>
  </si>
  <si>
    <t>蒙山县汉豪乡樟村小学</t>
  </si>
  <si>
    <t>7250400762</t>
  </si>
  <si>
    <t>4145040501626</t>
  </si>
  <si>
    <t>左宗泉</t>
  </si>
  <si>
    <t>4145040501521</t>
  </si>
  <si>
    <t>何沅沅</t>
  </si>
  <si>
    <t>7250400763</t>
  </si>
  <si>
    <t>4145040502105</t>
  </si>
  <si>
    <t>卢燕丽</t>
  </si>
  <si>
    <t>4145040503411</t>
  </si>
  <si>
    <t>陈海萍</t>
  </si>
  <si>
    <t>蒙山县长坪民族小学</t>
  </si>
  <si>
    <t>7250400764</t>
  </si>
  <si>
    <t>4145040504618</t>
  </si>
  <si>
    <t>准考证号</t>
    <phoneticPr fontId="1" type="noConversion"/>
  </si>
  <si>
    <t>招聘单位</t>
    <phoneticPr fontId="1" type="noConversion"/>
  </si>
  <si>
    <t>招聘岗位</t>
    <phoneticPr fontId="1" type="noConversion"/>
  </si>
  <si>
    <t>岗位代码</t>
    <phoneticPr fontId="1" type="noConversion"/>
  </si>
  <si>
    <t>姓名</t>
    <phoneticPr fontId="1" type="noConversion"/>
  </si>
  <si>
    <t>序号</t>
    <phoneticPr fontId="1" type="noConversion"/>
  </si>
  <si>
    <t>备注</t>
    <phoneticPr fontId="1" type="noConversion"/>
  </si>
  <si>
    <t>考生考试总成绩</t>
    <phoneticPr fontId="1" type="noConversion"/>
  </si>
  <si>
    <t>汉豪中心小学都坡教学点</t>
    <phoneticPr fontId="7" type="noConversion"/>
  </si>
  <si>
    <t>陈塘中心小学下漂教学点</t>
    <phoneticPr fontId="7" type="noConversion"/>
  </si>
  <si>
    <t>新圩中心小学貌仪教学点</t>
    <phoneticPr fontId="7" type="noConversion"/>
  </si>
  <si>
    <t>77.24</t>
    <phoneticPr fontId="7" type="noConversion"/>
  </si>
  <si>
    <t>85.46</t>
    <phoneticPr fontId="7" type="noConversion"/>
  </si>
  <si>
    <t>75.92</t>
    <phoneticPr fontId="7" type="noConversion"/>
  </si>
  <si>
    <t>81.06</t>
    <phoneticPr fontId="7" type="noConversion"/>
  </si>
  <si>
    <t>77.44</t>
    <phoneticPr fontId="7" type="noConversion"/>
  </si>
  <si>
    <t>76.9</t>
    <phoneticPr fontId="7" type="noConversion"/>
  </si>
  <si>
    <t>84.9</t>
    <phoneticPr fontId="7" type="noConversion"/>
  </si>
  <si>
    <t>82.26</t>
    <phoneticPr fontId="7" type="noConversion"/>
  </si>
  <si>
    <t>76.82</t>
    <phoneticPr fontId="7" type="noConversion"/>
  </si>
  <si>
    <t>83.02</t>
    <phoneticPr fontId="7" type="noConversion"/>
  </si>
  <si>
    <t>72.16</t>
    <phoneticPr fontId="7" type="noConversion"/>
  </si>
  <si>
    <t>73.7</t>
    <phoneticPr fontId="7" type="noConversion"/>
  </si>
  <si>
    <t>86.86</t>
    <phoneticPr fontId="7" type="noConversion"/>
  </si>
  <si>
    <t>86.32</t>
    <phoneticPr fontId="7" type="noConversion"/>
  </si>
  <si>
    <t>83.38</t>
    <phoneticPr fontId="7" type="noConversion"/>
  </si>
  <si>
    <t>75.36</t>
    <phoneticPr fontId="7" type="noConversion"/>
  </si>
  <si>
    <t>85.08</t>
    <phoneticPr fontId="7" type="noConversion"/>
  </si>
  <si>
    <t>86.08</t>
    <phoneticPr fontId="7" type="noConversion"/>
  </si>
  <si>
    <t>74.28</t>
    <phoneticPr fontId="7" type="noConversion"/>
  </si>
  <si>
    <t>69.52</t>
    <phoneticPr fontId="7" type="noConversion"/>
  </si>
  <si>
    <t>76.58</t>
    <phoneticPr fontId="7" type="noConversion"/>
  </si>
  <si>
    <t>80.50</t>
    <phoneticPr fontId="7" type="noConversion"/>
  </si>
  <si>
    <t>75.20</t>
    <phoneticPr fontId="7" type="noConversion"/>
  </si>
  <si>
    <t>73.20</t>
    <phoneticPr fontId="7" type="noConversion"/>
  </si>
  <si>
    <t>87.08</t>
    <phoneticPr fontId="7" type="noConversion"/>
  </si>
  <si>
    <t>81.66</t>
    <phoneticPr fontId="7" type="noConversion"/>
  </si>
  <si>
    <t>82.48</t>
    <phoneticPr fontId="7" type="noConversion"/>
  </si>
  <si>
    <t>78.42</t>
    <phoneticPr fontId="7" type="noConversion"/>
  </si>
  <si>
    <t>82.1</t>
    <phoneticPr fontId="7" type="noConversion"/>
  </si>
  <si>
    <t>79.84</t>
    <phoneticPr fontId="7" type="noConversion"/>
  </si>
  <si>
    <t>81.26</t>
    <phoneticPr fontId="7" type="noConversion"/>
  </si>
  <si>
    <t>75.32</t>
    <phoneticPr fontId="7" type="noConversion"/>
  </si>
  <si>
    <t>80.14</t>
    <phoneticPr fontId="7" type="noConversion"/>
  </si>
  <si>
    <t>81.76</t>
    <phoneticPr fontId="7" type="noConversion"/>
  </si>
  <si>
    <t>79.08</t>
    <phoneticPr fontId="7" type="noConversion"/>
  </si>
  <si>
    <t>86.18</t>
    <phoneticPr fontId="7" type="noConversion"/>
  </si>
  <si>
    <t>83.58</t>
    <phoneticPr fontId="7" type="noConversion"/>
  </si>
  <si>
    <t>87.60</t>
    <phoneticPr fontId="7" type="noConversion"/>
  </si>
  <si>
    <t>84.46</t>
    <phoneticPr fontId="7" type="noConversion"/>
  </si>
  <si>
    <t>77.70</t>
    <phoneticPr fontId="7" type="noConversion"/>
  </si>
  <si>
    <t>85.76</t>
    <phoneticPr fontId="7" type="noConversion"/>
  </si>
  <si>
    <t>81.12</t>
    <phoneticPr fontId="7" type="noConversion"/>
  </si>
  <si>
    <t>83.98</t>
    <phoneticPr fontId="7" type="noConversion"/>
  </si>
  <si>
    <t>73.64</t>
    <phoneticPr fontId="7" type="noConversion"/>
  </si>
  <si>
    <t>79.36</t>
    <phoneticPr fontId="7" type="noConversion"/>
  </si>
  <si>
    <t>75.06</t>
    <phoneticPr fontId="7" type="noConversion"/>
  </si>
  <si>
    <t>74.98</t>
    <phoneticPr fontId="7" type="noConversion"/>
  </si>
  <si>
    <t>75.54</t>
    <phoneticPr fontId="7" type="noConversion"/>
  </si>
  <si>
    <t>83.48</t>
    <phoneticPr fontId="7" type="noConversion"/>
  </si>
  <si>
    <t>82.24</t>
    <phoneticPr fontId="7" type="noConversion"/>
  </si>
  <si>
    <t>73.48</t>
    <phoneticPr fontId="7" type="noConversion"/>
  </si>
  <si>
    <t>76.80</t>
    <phoneticPr fontId="7" type="noConversion"/>
  </si>
  <si>
    <t>77.42</t>
    <phoneticPr fontId="7" type="noConversion"/>
  </si>
  <si>
    <t>85.92</t>
    <phoneticPr fontId="7" type="noConversion"/>
  </si>
  <si>
    <t>85.72</t>
    <phoneticPr fontId="7" type="noConversion"/>
  </si>
  <si>
    <t>80.84</t>
    <phoneticPr fontId="7" type="noConversion"/>
  </si>
  <si>
    <t>笔试比例分</t>
    <phoneticPr fontId="1" type="noConversion"/>
  </si>
  <si>
    <t>面试成绩比例分</t>
    <phoneticPr fontId="1" type="noConversion"/>
  </si>
  <si>
    <t>77.14</t>
    <phoneticPr fontId="7" type="noConversion"/>
  </si>
  <si>
    <t>78.8</t>
    <phoneticPr fontId="7" type="noConversion"/>
  </si>
  <si>
    <t>79.88</t>
    <phoneticPr fontId="7" type="noConversion"/>
  </si>
  <si>
    <t>79.84</t>
    <phoneticPr fontId="7" type="noConversion"/>
  </si>
  <si>
    <t>84.48</t>
    <phoneticPr fontId="7" type="noConversion"/>
  </si>
  <si>
    <t>83.78</t>
    <phoneticPr fontId="7" type="noConversion"/>
  </si>
  <si>
    <t>85.10</t>
    <phoneticPr fontId="7" type="noConversion"/>
  </si>
  <si>
    <t>78.40</t>
    <phoneticPr fontId="7" type="noConversion"/>
  </si>
  <si>
    <t>81.86</t>
    <phoneticPr fontId="7" type="noConversion"/>
  </si>
  <si>
    <t>80.32</t>
    <phoneticPr fontId="7" type="noConversion"/>
  </si>
  <si>
    <t>蒙山县2020年面向社会公开考试招聘小学聘用教师控制数人员考试成绩汇总表</t>
    <phoneticPr fontId="1" type="noConversion"/>
  </si>
  <si>
    <t>笔试总分</t>
    <phoneticPr fontId="1" type="noConversion"/>
  </si>
  <si>
    <t>面试成绩</t>
    <phoneticPr fontId="1" type="noConversion"/>
  </si>
  <si>
    <t>缺考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</si>
</sst>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2"/>
  <sheetViews>
    <sheetView tabSelected="1" topLeftCell="A82" workbookViewId="0">
      <selection activeCell="O3" sqref="O3"/>
    </sheetView>
  </sheetViews>
  <sheetFormatPr defaultColWidth="9" defaultRowHeight="14.4"/>
  <cols>
    <col min="1" max="1" width="4.44140625" customWidth="1"/>
    <col min="2" max="2" width="6.21875" customWidth="1"/>
    <col min="3" max="3" width="11.6640625" customWidth="1"/>
    <col min="4" max="4" width="12.21875" customWidth="1"/>
    <col min="5" max="5" width="12.44140625" customWidth="1"/>
    <col min="6" max="6" width="13.77734375" customWidth="1"/>
    <col min="7" max="7" width="7.109375" customWidth="1"/>
    <col min="8" max="8" width="7.77734375" customWidth="1"/>
    <col min="9" max="9" width="5.77734375" customWidth="1"/>
    <col min="10" max="10" width="8.44140625" customWidth="1"/>
    <col min="11" max="11" width="10.109375" customWidth="1"/>
    <col min="12" max="12" width="8.33203125" style="11" customWidth="1"/>
    <col min="13" max="13" width="8.6640625" style="11" customWidth="1"/>
    <col min="14" max="14" width="8.77734375" style="11" customWidth="1"/>
    <col min="15" max="15" width="16.88671875" style="14" customWidth="1"/>
  </cols>
  <sheetData>
    <row r="1" spans="1:15" ht="45.9" customHeight="1">
      <c r="A1" s="21" t="s">
        <v>365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.15" customHeight="1">
      <c r="A2" s="4" t="s">
        <v>291</v>
      </c>
      <c r="B2" s="5" t="s">
        <v>290</v>
      </c>
      <c r="C2" s="6" t="s">
        <v>287</v>
      </c>
      <c r="D2" s="6" t="s">
        <v>288</v>
      </c>
      <c r="E2" s="6" t="s">
        <v>289</v>
      </c>
      <c r="F2" s="6" t="s">
        <v>286</v>
      </c>
      <c r="G2" s="7" t="s">
        <v>0</v>
      </c>
      <c r="H2" s="7" t="s">
        <v>1</v>
      </c>
      <c r="I2" s="7" t="s">
        <v>2</v>
      </c>
      <c r="J2" s="7" t="s">
        <v>366</v>
      </c>
      <c r="K2" s="7" t="s">
        <v>353</v>
      </c>
      <c r="L2" s="10" t="s">
        <v>367</v>
      </c>
      <c r="M2" s="10" t="s">
        <v>354</v>
      </c>
      <c r="N2" s="10" t="s">
        <v>293</v>
      </c>
      <c r="O2" s="8" t="s">
        <v>292</v>
      </c>
    </row>
    <row r="3" spans="1:15" ht="27" customHeight="1">
      <c r="A3" s="1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5">
        <v>88.5</v>
      </c>
      <c r="H3" s="15">
        <v>95</v>
      </c>
      <c r="I3" s="3">
        <v>3</v>
      </c>
      <c r="J3" s="15">
        <v>186.5</v>
      </c>
      <c r="K3" s="15">
        <f>J3/3*0.5</f>
        <v>31.083333333333332</v>
      </c>
      <c r="L3" s="16">
        <v>71.819999999999993</v>
      </c>
      <c r="M3" s="16">
        <f>L3*0.5</f>
        <v>35.909999999999997</v>
      </c>
      <c r="N3" s="15">
        <f>K3+M3</f>
        <v>66.993333333333325</v>
      </c>
      <c r="O3" s="12"/>
    </row>
    <row r="4" spans="1:15" ht="27" customHeight="1">
      <c r="A4" s="1">
        <v>2</v>
      </c>
      <c r="B4" s="2" t="s">
        <v>9</v>
      </c>
      <c r="C4" s="2" t="s">
        <v>5</v>
      </c>
      <c r="D4" s="2" t="s">
        <v>6</v>
      </c>
      <c r="E4" s="2" t="s">
        <v>7</v>
      </c>
      <c r="F4" s="2" t="s">
        <v>10</v>
      </c>
      <c r="G4" s="15">
        <v>62.5</v>
      </c>
      <c r="H4" s="15">
        <v>81.5</v>
      </c>
      <c r="I4" s="3"/>
      <c r="J4" s="15">
        <v>144</v>
      </c>
      <c r="K4" s="15">
        <f t="shared" ref="K4:K67" si="0">J4/3*0.5</f>
        <v>24</v>
      </c>
      <c r="L4" s="17" t="s">
        <v>297</v>
      </c>
      <c r="M4" s="16">
        <f t="shared" ref="M4:M24" si="1">L4*0.5</f>
        <v>38.619999999999997</v>
      </c>
      <c r="N4" s="15">
        <f t="shared" ref="N4:N24" si="2">K4+M4</f>
        <v>62.62</v>
      </c>
      <c r="O4" s="12"/>
    </row>
    <row r="5" spans="1:15" ht="27" customHeight="1">
      <c r="A5" s="1">
        <v>3</v>
      </c>
      <c r="B5" s="2" t="s">
        <v>23</v>
      </c>
      <c r="C5" s="2" t="s">
        <v>5</v>
      </c>
      <c r="D5" s="2" t="s">
        <v>24</v>
      </c>
      <c r="E5" s="2">
        <v>7250400709</v>
      </c>
      <c r="F5" s="2" t="s">
        <v>25</v>
      </c>
      <c r="G5" s="15">
        <v>60</v>
      </c>
      <c r="H5" s="15">
        <v>87</v>
      </c>
      <c r="I5" s="3"/>
      <c r="J5" s="15">
        <v>147</v>
      </c>
      <c r="K5" s="15">
        <f>J5/3*0.5</f>
        <v>24.5</v>
      </c>
      <c r="L5" s="16">
        <v>78.64</v>
      </c>
      <c r="M5" s="16">
        <f t="shared" si="1"/>
        <v>39.32</v>
      </c>
      <c r="N5" s="15">
        <f t="shared" si="2"/>
        <v>63.82</v>
      </c>
      <c r="O5" s="13"/>
    </row>
    <row r="6" spans="1:15" s="9" customFormat="1" ht="27" customHeight="1">
      <c r="A6" s="1">
        <v>4</v>
      </c>
      <c r="B6" s="2" t="s">
        <v>28</v>
      </c>
      <c r="C6" s="2" t="s">
        <v>26</v>
      </c>
      <c r="D6" s="2" t="s">
        <v>6</v>
      </c>
      <c r="E6" s="2" t="s">
        <v>27</v>
      </c>
      <c r="F6" s="2" t="s">
        <v>29</v>
      </c>
      <c r="G6" s="15">
        <v>79.5</v>
      </c>
      <c r="H6" s="15">
        <v>108</v>
      </c>
      <c r="I6" s="3"/>
      <c r="J6" s="15">
        <v>187.5</v>
      </c>
      <c r="K6" s="15">
        <f t="shared" si="0"/>
        <v>31.25</v>
      </c>
      <c r="L6" s="16">
        <v>76.760000000000005</v>
      </c>
      <c r="M6" s="16">
        <f t="shared" si="1"/>
        <v>38.380000000000003</v>
      </c>
      <c r="N6" s="15">
        <f t="shared" si="2"/>
        <v>69.63</v>
      </c>
      <c r="O6" s="12"/>
    </row>
    <row r="7" spans="1:15" ht="27" customHeight="1">
      <c r="A7" s="1">
        <v>5</v>
      </c>
      <c r="B7" s="2" t="s">
        <v>30</v>
      </c>
      <c r="C7" s="2" t="s">
        <v>26</v>
      </c>
      <c r="D7" s="2" t="s">
        <v>6</v>
      </c>
      <c r="E7" s="2" t="s">
        <v>27</v>
      </c>
      <c r="F7" s="2" t="s">
        <v>31</v>
      </c>
      <c r="G7" s="15">
        <v>83</v>
      </c>
      <c r="H7" s="15">
        <v>100.5</v>
      </c>
      <c r="I7" s="3"/>
      <c r="J7" s="15">
        <v>183.5</v>
      </c>
      <c r="K7" s="15">
        <f t="shared" si="0"/>
        <v>30.583333333333332</v>
      </c>
      <c r="L7" s="17" t="s">
        <v>298</v>
      </c>
      <c r="M7" s="16">
        <f t="shared" si="1"/>
        <v>42.73</v>
      </c>
      <c r="N7" s="15">
        <f t="shared" si="2"/>
        <v>73.313333333333333</v>
      </c>
      <c r="O7" s="13"/>
    </row>
    <row r="8" spans="1:15" ht="27" customHeight="1">
      <c r="A8" s="1">
        <v>6</v>
      </c>
      <c r="B8" s="2" t="s">
        <v>32</v>
      </c>
      <c r="C8" s="2" t="s">
        <v>26</v>
      </c>
      <c r="D8" s="2" t="s">
        <v>6</v>
      </c>
      <c r="E8" s="2" t="s">
        <v>27</v>
      </c>
      <c r="F8" s="2" t="s">
        <v>33</v>
      </c>
      <c r="G8" s="15">
        <v>79</v>
      </c>
      <c r="H8" s="15">
        <v>95</v>
      </c>
      <c r="I8" s="3"/>
      <c r="J8" s="15">
        <v>174</v>
      </c>
      <c r="K8" s="15">
        <f t="shared" si="0"/>
        <v>29</v>
      </c>
      <c r="L8" s="17" t="s">
        <v>299</v>
      </c>
      <c r="M8" s="16">
        <f t="shared" si="1"/>
        <v>37.96</v>
      </c>
      <c r="N8" s="15">
        <f t="shared" si="2"/>
        <v>66.960000000000008</v>
      </c>
      <c r="O8" s="13"/>
    </row>
    <row r="9" spans="1:15" ht="27" customHeight="1">
      <c r="A9" s="1">
        <v>7</v>
      </c>
      <c r="B9" s="2" t="s">
        <v>34</v>
      </c>
      <c r="C9" s="2" t="s">
        <v>26</v>
      </c>
      <c r="D9" s="2" t="s">
        <v>6</v>
      </c>
      <c r="E9" s="2" t="s">
        <v>27</v>
      </c>
      <c r="F9" s="2" t="s">
        <v>35</v>
      </c>
      <c r="G9" s="15">
        <v>70.5</v>
      </c>
      <c r="H9" s="15">
        <v>96</v>
      </c>
      <c r="I9" s="3">
        <v>3</v>
      </c>
      <c r="J9" s="15">
        <v>169.5</v>
      </c>
      <c r="K9" s="15">
        <f t="shared" si="0"/>
        <v>28.25</v>
      </c>
      <c r="L9" s="17" t="s">
        <v>300</v>
      </c>
      <c r="M9" s="16">
        <f t="shared" si="1"/>
        <v>40.53</v>
      </c>
      <c r="N9" s="15">
        <f t="shared" si="2"/>
        <v>68.78</v>
      </c>
      <c r="O9" s="13"/>
    </row>
    <row r="10" spans="1:15" ht="27" customHeight="1">
      <c r="A10" s="1">
        <v>8</v>
      </c>
      <c r="B10" s="2" t="s">
        <v>36</v>
      </c>
      <c r="C10" s="2" t="s">
        <v>26</v>
      </c>
      <c r="D10" s="2" t="s">
        <v>6</v>
      </c>
      <c r="E10" s="2" t="s">
        <v>27</v>
      </c>
      <c r="F10" s="2" t="s">
        <v>37</v>
      </c>
      <c r="G10" s="15">
        <v>72</v>
      </c>
      <c r="H10" s="15">
        <v>85</v>
      </c>
      <c r="I10" s="3"/>
      <c r="J10" s="15">
        <v>157</v>
      </c>
      <c r="K10" s="15">
        <f t="shared" si="0"/>
        <v>26.166666666666668</v>
      </c>
      <c r="L10" s="17" t="s">
        <v>302</v>
      </c>
      <c r="M10" s="16">
        <f t="shared" si="1"/>
        <v>38.450000000000003</v>
      </c>
      <c r="N10" s="15">
        <f t="shared" si="2"/>
        <v>64.616666666666674</v>
      </c>
      <c r="O10" s="13"/>
    </row>
    <row r="11" spans="1:15" ht="27" customHeight="1">
      <c r="A11" s="1">
        <v>9</v>
      </c>
      <c r="B11" s="2" t="s">
        <v>38</v>
      </c>
      <c r="C11" s="2" t="s">
        <v>26</v>
      </c>
      <c r="D11" s="2" t="s">
        <v>6</v>
      </c>
      <c r="E11" s="2" t="s">
        <v>27</v>
      </c>
      <c r="F11" s="2" t="s">
        <v>39</v>
      </c>
      <c r="G11" s="15">
        <v>67.5</v>
      </c>
      <c r="H11" s="15">
        <v>80.5</v>
      </c>
      <c r="I11" s="3">
        <v>3</v>
      </c>
      <c r="J11" s="15">
        <v>151</v>
      </c>
      <c r="K11" s="15">
        <f t="shared" si="0"/>
        <v>25.166666666666668</v>
      </c>
      <c r="L11" s="17" t="s">
        <v>304</v>
      </c>
      <c r="M11" s="16">
        <f t="shared" si="1"/>
        <v>41.13</v>
      </c>
      <c r="N11" s="15">
        <f t="shared" si="2"/>
        <v>66.296666666666667</v>
      </c>
      <c r="O11" s="13"/>
    </row>
    <row r="12" spans="1:15" ht="27" customHeight="1">
      <c r="A12" s="1">
        <v>10</v>
      </c>
      <c r="B12" s="2" t="s">
        <v>40</v>
      </c>
      <c r="C12" s="2" t="s">
        <v>26</v>
      </c>
      <c r="D12" s="2" t="s">
        <v>6</v>
      </c>
      <c r="E12" s="2" t="s">
        <v>27</v>
      </c>
      <c r="F12" s="2" t="s">
        <v>41</v>
      </c>
      <c r="G12" s="15">
        <v>64</v>
      </c>
      <c r="H12" s="15">
        <v>82.5</v>
      </c>
      <c r="I12" s="3"/>
      <c r="J12" s="15">
        <v>146.5</v>
      </c>
      <c r="K12" s="15">
        <f t="shared" si="0"/>
        <v>24.416666666666668</v>
      </c>
      <c r="L12" s="20" t="s">
        <v>368</v>
      </c>
      <c r="M12" s="16"/>
      <c r="N12" s="15">
        <f t="shared" si="2"/>
        <v>24.416666666666668</v>
      </c>
      <c r="O12" s="13"/>
    </row>
    <row r="13" spans="1:15" ht="27" customHeight="1">
      <c r="A13" s="1">
        <v>11</v>
      </c>
      <c r="B13" s="2" t="s">
        <v>42</v>
      </c>
      <c r="C13" s="2" t="s">
        <v>26</v>
      </c>
      <c r="D13" s="2" t="s">
        <v>6</v>
      </c>
      <c r="E13" s="2" t="s">
        <v>27</v>
      </c>
      <c r="F13" s="2" t="s">
        <v>43</v>
      </c>
      <c r="G13" s="15">
        <v>61</v>
      </c>
      <c r="H13" s="15">
        <v>80.5</v>
      </c>
      <c r="I13" s="3">
        <v>3</v>
      </c>
      <c r="J13" s="15">
        <v>144.5</v>
      </c>
      <c r="K13" s="15">
        <f t="shared" si="0"/>
        <v>24.083333333333332</v>
      </c>
      <c r="L13" s="17" t="s">
        <v>305</v>
      </c>
      <c r="M13" s="16">
        <f t="shared" si="1"/>
        <v>38.409999999999997</v>
      </c>
      <c r="N13" s="15">
        <f t="shared" si="2"/>
        <v>62.493333333333325</v>
      </c>
      <c r="O13" s="13"/>
    </row>
    <row r="14" spans="1:15" ht="27" customHeight="1">
      <c r="A14" s="1">
        <v>12</v>
      </c>
      <c r="B14" s="2" t="s">
        <v>44</v>
      </c>
      <c r="C14" s="2" t="s">
        <v>26</v>
      </c>
      <c r="D14" s="2" t="s">
        <v>6</v>
      </c>
      <c r="E14" s="2" t="s">
        <v>27</v>
      </c>
      <c r="F14" s="2" t="s">
        <v>45</v>
      </c>
      <c r="G14" s="15">
        <v>56</v>
      </c>
      <c r="H14" s="15">
        <v>83</v>
      </c>
      <c r="I14" s="3"/>
      <c r="J14" s="15">
        <v>139</v>
      </c>
      <c r="K14" s="15">
        <f t="shared" si="0"/>
        <v>23.166666666666668</v>
      </c>
      <c r="L14" s="17" t="s">
        <v>301</v>
      </c>
      <c r="M14" s="16">
        <f t="shared" si="1"/>
        <v>38.72</v>
      </c>
      <c r="N14" s="15">
        <f t="shared" si="2"/>
        <v>61.88666666666667</v>
      </c>
      <c r="O14" s="13"/>
    </row>
    <row r="15" spans="1:15" ht="27" customHeight="1">
      <c r="A15" s="1">
        <v>13</v>
      </c>
      <c r="B15" s="2" t="s">
        <v>46</v>
      </c>
      <c r="C15" s="2" t="s">
        <v>26</v>
      </c>
      <c r="D15" s="2" t="s">
        <v>6</v>
      </c>
      <c r="E15" s="2" t="s">
        <v>27</v>
      </c>
      <c r="F15" s="2" t="s">
        <v>47</v>
      </c>
      <c r="G15" s="15">
        <v>65</v>
      </c>
      <c r="H15" s="15">
        <v>73.5</v>
      </c>
      <c r="I15" s="3"/>
      <c r="J15" s="15">
        <v>138.5</v>
      </c>
      <c r="K15" s="15">
        <f t="shared" si="0"/>
        <v>23.083333333333332</v>
      </c>
      <c r="L15" s="20" t="s">
        <v>368</v>
      </c>
      <c r="M15" s="16"/>
      <c r="N15" s="15">
        <f t="shared" si="2"/>
        <v>23.083333333333332</v>
      </c>
      <c r="O15" s="13"/>
    </row>
    <row r="16" spans="1:15" ht="27" customHeight="1">
      <c r="A16" s="1">
        <v>14</v>
      </c>
      <c r="B16" s="2" t="s">
        <v>48</v>
      </c>
      <c r="C16" s="2" t="s">
        <v>26</v>
      </c>
      <c r="D16" s="2" t="s">
        <v>6</v>
      </c>
      <c r="E16" s="2" t="s">
        <v>27</v>
      </c>
      <c r="F16" s="2" t="s">
        <v>49</v>
      </c>
      <c r="G16" s="15">
        <v>59.5</v>
      </c>
      <c r="H16" s="15">
        <v>77</v>
      </c>
      <c r="I16" s="3"/>
      <c r="J16" s="15">
        <v>136.5</v>
      </c>
      <c r="K16" s="15">
        <f t="shared" si="0"/>
        <v>22.75</v>
      </c>
      <c r="L16" s="17" t="s">
        <v>306</v>
      </c>
      <c r="M16" s="16">
        <f t="shared" si="1"/>
        <v>41.51</v>
      </c>
      <c r="N16" s="15">
        <f t="shared" si="2"/>
        <v>64.259999999999991</v>
      </c>
      <c r="O16" s="13"/>
    </row>
    <row r="17" spans="1:15" ht="27" customHeight="1">
      <c r="A17" s="1">
        <v>15</v>
      </c>
      <c r="B17" s="2" t="s">
        <v>50</v>
      </c>
      <c r="C17" s="2" t="s">
        <v>26</v>
      </c>
      <c r="D17" s="2" t="s">
        <v>6</v>
      </c>
      <c r="E17" s="2" t="s">
        <v>27</v>
      </c>
      <c r="F17" s="2" t="s">
        <v>51</v>
      </c>
      <c r="G17" s="15">
        <v>52</v>
      </c>
      <c r="H17" s="15">
        <v>82.5</v>
      </c>
      <c r="I17" s="3"/>
      <c r="J17" s="15">
        <v>134.5</v>
      </c>
      <c r="K17" s="15">
        <f t="shared" si="0"/>
        <v>22.416666666666668</v>
      </c>
      <c r="L17" s="17" t="s">
        <v>307</v>
      </c>
      <c r="M17" s="16">
        <f t="shared" si="1"/>
        <v>36.08</v>
      </c>
      <c r="N17" s="15">
        <f t="shared" si="2"/>
        <v>58.49666666666667</v>
      </c>
      <c r="O17" s="13"/>
    </row>
    <row r="18" spans="1:15" ht="27" customHeight="1">
      <c r="A18" s="1">
        <v>16</v>
      </c>
      <c r="B18" s="2" t="s">
        <v>3</v>
      </c>
      <c r="C18" s="2" t="s">
        <v>111</v>
      </c>
      <c r="D18" s="2" t="s">
        <v>6</v>
      </c>
      <c r="E18" s="2" t="s">
        <v>118</v>
      </c>
      <c r="F18" s="2" t="s">
        <v>119</v>
      </c>
      <c r="G18" s="15">
        <v>79</v>
      </c>
      <c r="H18" s="15">
        <v>98.5</v>
      </c>
      <c r="I18" s="3"/>
      <c r="J18" s="15">
        <v>177.5</v>
      </c>
      <c r="K18" s="15">
        <f t="shared" si="0"/>
        <v>29.583333333333332</v>
      </c>
      <c r="L18" s="16">
        <v>79.680000000000007</v>
      </c>
      <c r="M18" s="16">
        <f t="shared" si="1"/>
        <v>39.840000000000003</v>
      </c>
      <c r="N18" s="15">
        <f t="shared" si="2"/>
        <v>69.423333333333332</v>
      </c>
      <c r="O18" s="13"/>
    </row>
    <row r="19" spans="1:15" ht="27" customHeight="1">
      <c r="A19" s="1">
        <v>17</v>
      </c>
      <c r="B19" s="2" t="s">
        <v>120</v>
      </c>
      <c r="C19" s="2" t="s">
        <v>111</v>
      </c>
      <c r="D19" s="2" t="s">
        <v>6</v>
      </c>
      <c r="E19" s="2" t="s">
        <v>118</v>
      </c>
      <c r="F19" s="2" t="s">
        <v>121</v>
      </c>
      <c r="G19" s="15">
        <v>71</v>
      </c>
      <c r="H19" s="15">
        <v>95</v>
      </c>
      <c r="I19" s="3"/>
      <c r="J19" s="15">
        <v>166</v>
      </c>
      <c r="K19" s="15">
        <f t="shared" si="0"/>
        <v>27.666666666666668</v>
      </c>
      <c r="L19" s="17" t="s">
        <v>303</v>
      </c>
      <c r="M19" s="16">
        <f t="shared" si="1"/>
        <v>42.45</v>
      </c>
      <c r="N19" s="15">
        <f t="shared" si="2"/>
        <v>70.116666666666674</v>
      </c>
      <c r="O19" s="13"/>
    </row>
    <row r="20" spans="1:15" ht="27" customHeight="1">
      <c r="A20" s="1">
        <v>18</v>
      </c>
      <c r="B20" s="2" t="s">
        <v>131</v>
      </c>
      <c r="C20" s="2" t="s">
        <v>128</v>
      </c>
      <c r="D20" s="2" t="s">
        <v>6</v>
      </c>
      <c r="E20" s="2" t="s">
        <v>132</v>
      </c>
      <c r="F20" s="2" t="s">
        <v>133</v>
      </c>
      <c r="G20" s="15">
        <v>74.5</v>
      </c>
      <c r="H20" s="15">
        <v>89.5</v>
      </c>
      <c r="I20" s="3">
        <v>3</v>
      </c>
      <c r="J20" s="15">
        <v>167</v>
      </c>
      <c r="K20" s="15">
        <f t="shared" si="0"/>
        <v>27.833333333333332</v>
      </c>
      <c r="L20" s="16">
        <v>80.44</v>
      </c>
      <c r="M20" s="16">
        <f t="shared" si="1"/>
        <v>40.22</v>
      </c>
      <c r="N20" s="15">
        <f t="shared" si="2"/>
        <v>68.053333333333327</v>
      </c>
      <c r="O20" s="13"/>
    </row>
    <row r="21" spans="1:15" ht="27" customHeight="1">
      <c r="A21" s="1">
        <v>19</v>
      </c>
      <c r="B21" s="2" t="s">
        <v>134</v>
      </c>
      <c r="C21" s="2" t="s">
        <v>128</v>
      </c>
      <c r="D21" s="2" t="s">
        <v>6</v>
      </c>
      <c r="E21" s="2" t="s">
        <v>132</v>
      </c>
      <c r="F21" s="2" t="s">
        <v>135</v>
      </c>
      <c r="G21" s="15">
        <v>52</v>
      </c>
      <c r="H21" s="15">
        <v>86</v>
      </c>
      <c r="I21" s="3"/>
      <c r="J21" s="15">
        <v>138</v>
      </c>
      <c r="K21" s="15">
        <f t="shared" si="0"/>
        <v>23</v>
      </c>
      <c r="L21" s="17" t="s">
        <v>308</v>
      </c>
      <c r="M21" s="16">
        <f t="shared" si="1"/>
        <v>36.85</v>
      </c>
      <c r="N21" s="15">
        <f t="shared" si="2"/>
        <v>59.85</v>
      </c>
      <c r="O21" s="13"/>
    </row>
    <row r="22" spans="1:15" s="9" customFormat="1" ht="27" customHeight="1">
      <c r="A22" s="1">
        <v>20</v>
      </c>
      <c r="B22" s="2" t="s">
        <v>142</v>
      </c>
      <c r="C22" s="2" t="s">
        <v>140</v>
      </c>
      <c r="D22" s="2" t="s">
        <v>6</v>
      </c>
      <c r="E22" s="2" t="s">
        <v>141</v>
      </c>
      <c r="F22" s="2" t="s">
        <v>143</v>
      </c>
      <c r="G22" s="15">
        <v>50.5</v>
      </c>
      <c r="H22" s="15">
        <v>79</v>
      </c>
      <c r="I22" s="3"/>
      <c r="J22" s="15">
        <v>129.5</v>
      </c>
      <c r="K22" s="15">
        <f t="shared" si="0"/>
        <v>21.583333333333332</v>
      </c>
      <c r="L22" s="16">
        <v>82.62</v>
      </c>
      <c r="M22" s="16">
        <f t="shared" si="1"/>
        <v>41.31</v>
      </c>
      <c r="N22" s="15">
        <f t="shared" si="2"/>
        <v>62.893333333333331</v>
      </c>
      <c r="O22" s="12"/>
    </row>
    <row r="23" spans="1:15" ht="27" customHeight="1">
      <c r="A23" s="1">
        <v>21</v>
      </c>
      <c r="B23" s="2" t="s">
        <v>144</v>
      </c>
      <c r="C23" s="2" t="s">
        <v>145</v>
      </c>
      <c r="D23" s="2" t="s">
        <v>6</v>
      </c>
      <c r="E23" s="2" t="s">
        <v>146</v>
      </c>
      <c r="F23" s="2" t="s">
        <v>147</v>
      </c>
      <c r="G23" s="15">
        <v>73.5</v>
      </c>
      <c r="H23" s="15">
        <v>92.5</v>
      </c>
      <c r="I23" s="3"/>
      <c r="J23" s="15">
        <v>166</v>
      </c>
      <c r="K23" s="15">
        <f t="shared" si="0"/>
        <v>27.666666666666668</v>
      </c>
      <c r="L23" s="16">
        <v>78.88</v>
      </c>
      <c r="M23" s="16">
        <f t="shared" si="1"/>
        <v>39.44</v>
      </c>
      <c r="N23" s="15">
        <f t="shared" si="2"/>
        <v>67.106666666666669</v>
      </c>
      <c r="O23" s="13"/>
    </row>
    <row r="24" spans="1:15" ht="27" customHeight="1">
      <c r="A24" s="1">
        <v>22</v>
      </c>
      <c r="B24" s="2" t="s">
        <v>148</v>
      </c>
      <c r="C24" s="2" t="s">
        <v>149</v>
      </c>
      <c r="D24" s="2" t="s">
        <v>6</v>
      </c>
      <c r="E24" s="2" t="s">
        <v>150</v>
      </c>
      <c r="F24" s="2" t="s">
        <v>151</v>
      </c>
      <c r="G24" s="15">
        <v>83</v>
      </c>
      <c r="H24" s="15">
        <v>92.5</v>
      </c>
      <c r="I24" s="3">
        <v>3</v>
      </c>
      <c r="J24" s="15">
        <v>178.5</v>
      </c>
      <c r="K24" s="15">
        <f t="shared" si="0"/>
        <v>29.75</v>
      </c>
      <c r="L24" s="16">
        <v>77.239999999999995</v>
      </c>
      <c r="M24" s="16">
        <f t="shared" si="1"/>
        <v>38.619999999999997</v>
      </c>
      <c r="N24" s="15">
        <f t="shared" si="2"/>
        <v>68.37</v>
      </c>
      <c r="O24" s="13"/>
    </row>
    <row r="25" spans="1:15" ht="27" customHeight="1">
      <c r="A25" s="1">
        <v>23</v>
      </c>
      <c r="B25" s="2" t="s">
        <v>77</v>
      </c>
      <c r="C25" s="2" t="s">
        <v>78</v>
      </c>
      <c r="D25" s="2" t="s">
        <v>6</v>
      </c>
      <c r="E25" s="2" t="s">
        <v>79</v>
      </c>
      <c r="F25" s="2" t="s">
        <v>80</v>
      </c>
      <c r="G25" s="15">
        <v>88</v>
      </c>
      <c r="H25" s="15">
        <v>105</v>
      </c>
      <c r="I25" s="3"/>
      <c r="J25" s="15">
        <v>193</v>
      </c>
      <c r="K25" s="15">
        <f t="shared" si="0"/>
        <v>32.166666666666664</v>
      </c>
      <c r="L25" s="16">
        <v>86.58</v>
      </c>
      <c r="M25" s="16">
        <f>L25*0.5</f>
        <v>43.29</v>
      </c>
      <c r="N25" s="15">
        <f>K25+M25</f>
        <v>75.456666666666663</v>
      </c>
      <c r="O25" s="13"/>
    </row>
    <row r="26" spans="1:15" ht="27" customHeight="1">
      <c r="A26" s="1">
        <v>24</v>
      </c>
      <c r="B26" s="2" t="s">
        <v>81</v>
      </c>
      <c r="C26" s="2" t="s">
        <v>78</v>
      </c>
      <c r="D26" s="2" t="s">
        <v>6</v>
      </c>
      <c r="E26" s="2" t="s">
        <v>79</v>
      </c>
      <c r="F26" s="2" t="s">
        <v>82</v>
      </c>
      <c r="G26" s="15">
        <v>79.5</v>
      </c>
      <c r="H26" s="15">
        <v>102.5</v>
      </c>
      <c r="I26" s="3"/>
      <c r="J26" s="15">
        <v>182</v>
      </c>
      <c r="K26" s="15">
        <f t="shared" si="0"/>
        <v>30.333333333333332</v>
      </c>
      <c r="L26" s="17" t="s">
        <v>309</v>
      </c>
      <c r="M26" s="16">
        <f t="shared" ref="M26:M46" si="3">L26*0.5</f>
        <v>43.43</v>
      </c>
      <c r="N26" s="15">
        <f t="shared" ref="N26:N46" si="4">K26+M26</f>
        <v>73.763333333333335</v>
      </c>
      <c r="O26" s="13"/>
    </row>
    <row r="27" spans="1:15" ht="27" customHeight="1">
      <c r="A27" s="1">
        <v>25</v>
      </c>
      <c r="B27" s="2" t="s">
        <v>83</v>
      </c>
      <c r="C27" s="2" t="s">
        <v>78</v>
      </c>
      <c r="D27" s="2" t="s">
        <v>6</v>
      </c>
      <c r="E27" s="2" t="s">
        <v>79</v>
      </c>
      <c r="F27" s="2" t="s">
        <v>84</v>
      </c>
      <c r="G27" s="15">
        <v>74</v>
      </c>
      <c r="H27" s="15">
        <v>102.5</v>
      </c>
      <c r="I27" s="3"/>
      <c r="J27" s="15">
        <v>176.5</v>
      </c>
      <c r="K27" s="15">
        <f t="shared" si="0"/>
        <v>29.416666666666668</v>
      </c>
      <c r="L27" s="17" t="s">
        <v>310</v>
      </c>
      <c r="M27" s="16">
        <f t="shared" si="3"/>
        <v>43.16</v>
      </c>
      <c r="N27" s="15">
        <f t="shared" si="4"/>
        <v>72.576666666666668</v>
      </c>
      <c r="O27" s="13"/>
    </row>
    <row r="28" spans="1:15" ht="27" customHeight="1">
      <c r="A28" s="1">
        <v>26</v>
      </c>
      <c r="B28" s="2" t="s">
        <v>85</v>
      </c>
      <c r="C28" s="2" t="s">
        <v>78</v>
      </c>
      <c r="D28" s="2" t="s">
        <v>6</v>
      </c>
      <c r="E28" s="2" t="s">
        <v>79</v>
      </c>
      <c r="F28" s="2" t="s">
        <v>86</v>
      </c>
      <c r="G28" s="15">
        <v>73.5</v>
      </c>
      <c r="H28" s="15">
        <v>90</v>
      </c>
      <c r="I28" s="3">
        <v>3</v>
      </c>
      <c r="J28" s="15">
        <v>166.5</v>
      </c>
      <c r="K28" s="15">
        <f t="shared" si="0"/>
        <v>27.75</v>
      </c>
      <c r="L28" s="17" t="s">
        <v>311</v>
      </c>
      <c r="M28" s="16">
        <f t="shared" si="3"/>
        <v>41.69</v>
      </c>
      <c r="N28" s="15">
        <f t="shared" si="4"/>
        <v>69.44</v>
      </c>
      <c r="O28" s="13"/>
    </row>
    <row r="29" spans="1:15" ht="27" customHeight="1">
      <c r="A29" s="1">
        <v>27</v>
      </c>
      <c r="B29" s="2" t="s">
        <v>87</v>
      </c>
      <c r="C29" s="2" t="s">
        <v>78</v>
      </c>
      <c r="D29" s="2" t="s">
        <v>6</v>
      </c>
      <c r="E29" s="2" t="s">
        <v>79</v>
      </c>
      <c r="F29" s="2" t="s">
        <v>88</v>
      </c>
      <c r="G29" s="15">
        <v>66.5</v>
      </c>
      <c r="H29" s="15">
        <v>95.5</v>
      </c>
      <c r="I29" s="3"/>
      <c r="J29" s="15">
        <v>162</v>
      </c>
      <c r="K29" s="15">
        <f t="shared" si="0"/>
        <v>27</v>
      </c>
      <c r="L29" s="17" t="s">
        <v>312</v>
      </c>
      <c r="M29" s="16">
        <f t="shared" si="3"/>
        <v>37.68</v>
      </c>
      <c r="N29" s="15">
        <f t="shared" si="4"/>
        <v>64.680000000000007</v>
      </c>
      <c r="O29" s="13"/>
    </row>
    <row r="30" spans="1:15" ht="27" customHeight="1">
      <c r="A30" s="1">
        <v>28</v>
      </c>
      <c r="B30" s="2" t="s">
        <v>89</v>
      </c>
      <c r="C30" s="2" t="s">
        <v>78</v>
      </c>
      <c r="D30" s="2" t="s">
        <v>6</v>
      </c>
      <c r="E30" s="2" t="s">
        <v>79</v>
      </c>
      <c r="F30" s="2" t="s">
        <v>90</v>
      </c>
      <c r="G30" s="15">
        <v>69.5</v>
      </c>
      <c r="H30" s="15">
        <v>86.5</v>
      </c>
      <c r="I30" s="3"/>
      <c r="J30" s="15">
        <v>156</v>
      </c>
      <c r="K30" s="15">
        <f t="shared" si="0"/>
        <v>26</v>
      </c>
      <c r="L30" s="17" t="s">
        <v>313</v>
      </c>
      <c r="M30" s="16">
        <f t="shared" si="3"/>
        <v>42.54</v>
      </c>
      <c r="N30" s="15">
        <f t="shared" si="4"/>
        <v>68.539999999999992</v>
      </c>
      <c r="O30" s="13"/>
    </row>
    <row r="31" spans="1:15" ht="27" customHeight="1">
      <c r="A31" s="1">
        <v>29</v>
      </c>
      <c r="B31" s="2" t="s">
        <v>91</v>
      </c>
      <c r="C31" s="2" t="s">
        <v>78</v>
      </c>
      <c r="D31" s="2" t="s">
        <v>6</v>
      </c>
      <c r="E31" s="2" t="s">
        <v>79</v>
      </c>
      <c r="F31" s="2" t="s">
        <v>92</v>
      </c>
      <c r="G31" s="15">
        <v>69.5</v>
      </c>
      <c r="H31" s="15">
        <v>76</v>
      </c>
      <c r="I31" s="3"/>
      <c r="J31" s="15">
        <v>145.5</v>
      </c>
      <c r="K31" s="15">
        <f t="shared" si="0"/>
        <v>24.25</v>
      </c>
      <c r="L31" s="17" t="s">
        <v>320</v>
      </c>
      <c r="M31" s="16">
        <f t="shared" si="3"/>
        <v>36.6</v>
      </c>
      <c r="N31" s="15">
        <f t="shared" si="4"/>
        <v>60.85</v>
      </c>
      <c r="O31" s="13"/>
    </row>
    <row r="32" spans="1:15" ht="27" customHeight="1">
      <c r="A32" s="1">
        <v>30</v>
      </c>
      <c r="B32" s="2" t="s">
        <v>93</v>
      </c>
      <c r="C32" s="2" t="s">
        <v>78</v>
      </c>
      <c r="D32" s="2" t="s">
        <v>6</v>
      </c>
      <c r="E32" s="2" t="s">
        <v>79</v>
      </c>
      <c r="F32" s="2" t="s">
        <v>94</v>
      </c>
      <c r="G32" s="15">
        <v>52.5</v>
      </c>
      <c r="H32" s="15">
        <v>79.5</v>
      </c>
      <c r="I32" s="3"/>
      <c r="J32" s="15">
        <v>132</v>
      </c>
      <c r="K32" s="15">
        <f t="shared" si="0"/>
        <v>22</v>
      </c>
      <c r="L32" s="17" t="s">
        <v>314</v>
      </c>
      <c r="M32" s="16">
        <f t="shared" si="3"/>
        <v>43.04</v>
      </c>
      <c r="N32" s="15">
        <f t="shared" si="4"/>
        <v>65.039999999999992</v>
      </c>
      <c r="O32" s="13"/>
    </row>
    <row r="33" spans="1:15" ht="27" customHeight="1">
      <c r="A33" s="1">
        <v>31</v>
      </c>
      <c r="B33" s="2" t="s">
        <v>95</v>
      </c>
      <c r="C33" s="2" t="s">
        <v>78</v>
      </c>
      <c r="D33" s="2" t="s">
        <v>6</v>
      </c>
      <c r="E33" s="2" t="s">
        <v>79</v>
      </c>
      <c r="F33" s="2" t="s">
        <v>96</v>
      </c>
      <c r="G33" s="15">
        <v>59.5</v>
      </c>
      <c r="H33" s="15">
        <v>70.5</v>
      </c>
      <c r="I33" s="3"/>
      <c r="J33" s="15">
        <v>130</v>
      </c>
      <c r="K33" s="15">
        <f t="shared" si="0"/>
        <v>21.666666666666668</v>
      </c>
      <c r="L33" s="17" t="s">
        <v>319</v>
      </c>
      <c r="M33" s="16">
        <f t="shared" si="3"/>
        <v>37.6</v>
      </c>
      <c r="N33" s="15">
        <f t="shared" si="4"/>
        <v>59.266666666666666</v>
      </c>
      <c r="O33" s="13"/>
    </row>
    <row r="34" spans="1:15" ht="27" customHeight="1">
      <c r="A34" s="1">
        <v>32</v>
      </c>
      <c r="B34" s="2" t="s">
        <v>97</v>
      </c>
      <c r="C34" s="2" t="s">
        <v>78</v>
      </c>
      <c r="D34" s="2" t="s">
        <v>6</v>
      </c>
      <c r="E34" s="2" t="s">
        <v>79</v>
      </c>
      <c r="F34" s="2" t="s">
        <v>98</v>
      </c>
      <c r="G34" s="15">
        <v>47</v>
      </c>
      <c r="H34" s="15">
        <v>77.5</v>
      </c>
      <c r="I34" s="3">
        <v>3</v>
      </c>
      <c r="J34" s="15">
        <v>127.5</v>
      </c>
      <c r="K34" s="15">
        <f t="shared" si="0"/>
        <v>21.25</v>
      </c>
      <c r="L34" s="20" t="s">
        <v>368</v>
      </c>
      <c r="M34" s="16"/>
      <c r="N34" s="15">
        <f t="shared" si="4"/>
        <v>21.25</v>
      </c>
      <c r="O34" s="13"/>
    </row>
    <row r="35" spans="1:15" ht="27" customHeight="1">
      <c r="A35" s="1">
        <v>33</v>
      </c>
      <c r="B35" s="2" t="s">
        <v>99</v>
      </c>
      <c r="C35" s="2" t="s">
        <v>78</v>
      </c>
      <c r="D35" s="2" t="s">
        <v>6</v>
      </c>
      <c r="E35" s="2" t="s">
        <v>79</v>
      </c>
      <c r="F35" s="2" t="s">
        <v>100</v>
      </c>
      <c r="G35" s="15">
        <v>51.5</v>
      </c>
      <c r="H35" s="15">
        <v>53.5</v>
      </c>
      <c r="I35" s="3"/>
      <c r="J35" s="15">
        <v>105</v>
      </c>
      <c r="K35" s="15">
        <f t="shared" si="0"/>
        <v>17.5</v>
      </c>
      <c r="L35" s="17" t="s">
        <v>315</v>
      </c>
      <c r="M35" s="16">
        <f t="shared" si="3"/>
        <v>37.14</v>
      </c>
      <c r="N35" s="15">
        <f t="shared" si="4"/>
        <v>54.64</v>
      </c>
      <c r="O35" s="13"/>
    </row>
    <row r="36" spans="1:15" ht="27" customHeight="1">
      <c r="A36" s="1">
        <v>34</v>
      </c>
      <c r="B36" s="2" t="s">
        <v>101</v>
      </c>
      <c r="C36" s="2" t="s">
        <v>102</v>
      </c>
      <c r="D36" s="2" t="s">
        <v>6</v>
      </c>
      <c r="E36" s="2" t="s">
        <v>103</v>
      </c>
      <c r="F36" s="2" t="s">
        <v>104</v>
      </c>
      <c r="G36" s="15">
        <v>55.5</v>
      </c>
      <c r="H36" s="15">
        <v>68</v>
      </c>
      <c r="I36" s="3"/>
      <c r="J36" s="15">
        <v>123.5</v>
      </c>
      <c r="K36" s="15">
        <f t="shared" si="0"/>
        <v>20.583333333333332</v>
      </c>
      <c r="L36" s="16">
        <v>84.78</v>
      </c>
      <c r="M36" s="16">
        <f t="shared" si="3"/>
        <v>42.39</v>
      </c>
      <c r="N36" s="15">
        <f t="shared" si="4"/>
        <v>62.973333333333329</v>
      </c>
      <c r="O36" s="13"/>
    </row>
    <row r="37" spans="1:15" ht="27" customHeight="1">
      <c r="A37" s="1">
        <v>35</v>
      </c>
      <c r="B37" s="2" t="s">
        <v>105</v>
      </c>
      <c r="C37" s="2" t="s">
        <v>102</v>
      </c>
      <c r="D37" s="2" t="s">
        <v>6</v>
      </c>
      <c r="E37" s="2" t="s">
        <v>103</v>
      </c>
      <c r="F37" s="2" t="s">
        <v>106</v>
      </c>
      <c r="G37" s="15">
        <v>41.5</v>
      </c>
      <c r="H37" s="15">
        <v>71</v>
      </c>
      <c r="I37" s="3"/>
      <c r="J37" s="15">
        <v>112.5</v>
      </c>
      <c r="K37" s="15">
        <f t="shared" si="0"/>
        <v>18.75</v>
      </c>
      <c r="L37" s="17" t="s">
        <v>316</v>
      </c>
      <c r="M37" s="16">
        <f t="shared" si="3"/>
        <v>34.76</v>
      </c>
      <c r="N37" s="15">
        <f t="shared" si="4"/>
        <v>53.51</v>
      </c>
      <c r="O37" s="13"/>
    </row>
    <row r="38" spans="1:15" ht="27" customHeight="1">
      <c r="A38" s="1">
        <v>36</v>
      </c>
      <c r="B38" s="2" t="s">
        <v>161</v>
      </c>
      <c r="C38" s="2" t="s">
        <v>162</v>
      </c>
      <c r="D38" s="2" t="s">
        <v>6</v>
      </c>
      <c r="E38" s="2" t="s">
        <v>163</v>
      </c>
      <c r="F38" s="2" t="s">
        <v>164</v>
      </c>
      <c r="G38" s="15">
        <v>92.5</v>
      </c>
      <c r="H38" s="15">
        <v>99.5</v>
      </c>
      <c r="I38" s="3"/>
      <c r="J38" s="15">
        <v>192</v>
      </c>
      <c r="K38" s="15">
        <f t="shared" si="0"/>
        <v>32</v>
      </c>
      <c r="L38" s="16">
        <v>88.84</v>
      </c>
      <c r="M38" s="16">
        <f t="shared" si="3"/>
        <v>44.42</v>
      </c>
      <c r="N38" s="15">
        <f t="shared" si="4"/>
        <v>76.42</v>
      </c>
      <c r="O38" s="13"/>
    </row>
    <row r="39" spans="1:15" ht="27" customHeight="1">
      <c r="A39" s="1">
        <v>37</v>
      </c>
      <c r="B39" s="2" t="s">
        <v>165</v>
      </c>
      <c r="C39" s="2" t="s">
        <v>162</v>
      </c>
      <c r="D39" s="2" t="s">
        <v>6</v>
      </c>
      <c r="E39" s="2" t="s">
        <v>163</v>
      </c>
      <c r="F39" s="2" t="s">
        <v>166</v>
      </c>
      <c r="G39" s="15">
        <v>79</v>
      </c>
      <c r="H39" s="15">
        <v>100.5</v>
      </c>
      <c r="I39" s="3"/>
      <c r="J39" s="15">
        <v>179.5</v>
      </c>
      <c r="K39" s="15">
        <f t="shared" si="0"/>
        <v>29.916666666666668</v>
      </c>
      <c r="L39" s="17" t="s">
        <v>317</v>
      </c>
      <c r="M39" s="16">
        <f t="shared" si="3"/>
        <v>38.29</v>
      </c>
      <c r="N39" s="15">
        <f t="shared" si="4"/>
        <v>68.206666666666663</v>
      </c>
      <c r="O39" s="13"/>
    </row>
    <row r="40" spans="1:15" ht="27" customHeight="1">
      <c r="A40" s="1">
        <v>38</v>
      </c>
      <c r="B40" s="2" t="s">
        <v>167</v>
      </c>
      <c r="C40" s="2" t="s">
        <v>162</v>
      </c>
      <c r="D40" s="2" t="s">
        <v>6</v>
      </c>
      <c r="E40" s="2" t="s">
        <v>163</v>
      </c>
      <c r="F40" s="2" t="s">
        <v>168</v>
      </c>
      <c r="G40" s="15">
        <v>57</v>
      </c>
      <c r="H40" s="15">
        <v>94</v>
      </c>
      <c r="I40" s="3"/>
      <c r="J40" s="15">
        <v>151</v>
      </c>
      <c r="K40" s="15">
        <f t="shared" si="0"/>
        <v>25.166666666666668</v>
      </c>
      <c r="L40" s="17" t="s">
        <v>318</v>
      </c>
      <c r="M40" s="16">
        <f t="shared" si="3"/>
        <v>40.25</v>
      </c>
      <c r="N40" s="15">
        <f t="shared" si="4"/>
        <v>65.416666666666671</v>
      </c>
      <c r="O40" s="13"/>
    </row>
    <row r="41" spans="1:15" ht="27" customHeight="1">
      <c r="A41" s="1">
        <v>39</v>
      </c>
      <c r="B41" s="2" t="s">
        <v>169</v>
      </c>
      <c r="C41" s="2" t="s">
        <v>170</v>
      </c>
      <c r="D41" s="2" t="s">
        <v>6</v>
      </c>
      <c r="E41" s="2" t="s">
        <v>171</v>
      </c>
      <c r="F41" s="2" t="s">
        <v>172</v>
      </c>
      <c r="G41" s="15">
        <v>75.5</v>
      </c>
      <c r="H41" s="15">
        <v>99.5</v>
      </c>
      <c r="I41" s="3">
        <v>3</v>
      </c>
      <c r="J41" s="15">
        <v>178</v>
      </c>
      <c r="K41" s="15">
        <f t="shared" si="0"/>
        <v>29.666666666666668</v>
      </c>
      <c r="L41" s="16">
        <v>79.260000000000005</v>
      </c>
      <c r="M41" s="16">
        <f t="shared" si="3"/>
        <v>39.630000000000003</v>
      </c>
      <c r="N41" s="15">
        <f t="shared" si="4"/>
        <v>69.296666666666667</v>
      </c>
      <c r="O41" s="13"/>
    </row>
    <row r="42" spans="1:15" ht="27" customHeight="1">
      <c r="A42" s="1">
        <v>40</v>
      </c>
      <c r="B42" s="2" t="s">
        <v>173</v>
      </c>
      <c r="C42" s="2" t="s">
        <v>170</v>
      </c>
      <c r="D42" s="2" t="s">
        <v>6</v>
      </c>
      <c r="E42" s="2" t="s">
        <v>171</v>
      </c>
      <c r="F42" s="2" t="s">
        <v>174</v>
      </c>
      <c r="G42" s="15">
        <v>73</v>
      </c>
      <c r="H42" s="15">
        <v>103.5</v>
      </c>
      <c r="I42" s="3"/>
      <c r="J42" s="15">
        <v>176.5</v>
      </c>
      <c r="K42" s="15">
        <f t="shared" si="0"/>
        <v>29.416666666666668</v>
      </c>
      <c r="L42" s="17" t="s">
        <v>321</v>
      </c>
      <c r="M42" s="16">
        <f t="shared" si="3"/>
        <v>43.54</v>
      </c>
      <c r="N42" s="15">
        <f t="shared" si="4"/>
        <v>72.956666666666663</v>
      </c>
      <c r="O42" s="13"/>
    </row>
    <row r="43" spans="1:15" ht="27" customHeight="1">
      <c r="A43" s="1">
        <v>41</v>
      </c>
      <c r="B43" s="2" t="s">
        <v>175</v>
      </c>
      <c r="C43" s="2" t="s">
        <v>170</v>
      </c>
      <c r="D43" s="2" t="s">
        <v>6</v>
      </c>
      <c r="E43" s="2" t="s">
        <v>171</v>
      </c>
      <c r="F43" s="2" t="s">
        <v>176</v>
      </c>
      <c r="G43" s="15">
        <v>66.5</v>
      </c>
      <c r="H43" s="15">
        <v>74.5</v>
      </c>
      <c r="I43" s="3"/>
      <c r="J43" s="15">
        <v>141</v>
      </c>
      <c r="K43" s="15">
        <f t="shared" si="0"/>
        <v>23.5</v>
      </c>
      <c r="L43" s="20" t="s">
        <v>368</v>
      </c>
      <c r="M43" s="16"/>
      <c r="N43" s="15">
        <f t="shared" si="4"/>
        <v>23.5</v>
      </c>
      <c r="O43" s="13"/>
    </row>
    <row r="44" spans="1:15" ht="27" customHeight="1">
      <c r="A44" s="1">
        <v>42</v>
      </c>
      <c r="B44" s="2" t="s">
        <v>177</v>
      </c>
      <c r="C44" s="2" t="s">
        <v>170</v>
      </c>
      <c r="D44" s="2" t="s">
        <v>6</v>
      </c>
      <c r="E44" s="2" t="s">
        <v>171</v>
      </c>
      <c r="F44" s="2" t="s">
        <v>178</v>
      </c>
      <c r="G44" s="15">
        <v>56</v>
      </c>
      <c r="H44" s="15">
        <v>81</v>
      </c>
      <c r="I44" s="3"/>
      <c r="J44" s="15">
        <v>137</v>
      </c>
      <c r="K44" s="15">
        <f t="shared" si="0"/>
        <v>22.833333333333332</v>
      </c>
      <c r="L44" s="17" t="s">
        <v>322</v>
      </c>
      <c r="M44" s="16">
        <f t="shared" si="3"/>
        <v>40.83</v>
      </c>
      <c r="N44" s="15">
        <f t="shared" si="4"/>
        <v>63.663333333333327</v>
      </c>
      <c r="O44" s="13"/>
    </row>
    <row r="45" spans="1:15" ht="27" customHeight="1">
      <c r="A45" s="1">
        <v>43</v>
      </c>
      <c r="B45" s="2" t="s">
        <v>179</v>
      </c>
      <c r="C45" s="2" t="s">
        <v>170</v>
      </c>
      <c r="D45" s="2" t="s">
        <v>6</v>
      </c>
      <c r="E45" s="2" t="s">
        <v>171</v>
      </c>
      <c r="F45" s="2" t="s">
        <v>180</v>
      </c>
      <c r="G45" s="15">
        <v>53</v>
      </c>
      <c r="H45" s="15">
        <v>84</v>
      </c>
      <c r="I45" s="3"/>
      <c r="J45" s="15">
        <v>137</v>
      </c>
      <c r="K45" s="15">
        <f t="shared" si="0"/>
        <v>22.833333333333332</v>
      </c>
      <c r="L45" s="17" t="s">
        <v>323</v>
      </c>
      <c r="M45" s="16">
        <f t="shared" si="3"/>
        <v>41.24</v>
      </c>
      <c r="N45" s="15">
        <f t="shared" si="4"/>
        <v>64.073333333333338</v>
      </c>
      <c r="O45" s="13"/>
    </row>
    <row r="46" spans="1:15" ht="27" customHeight="1">
      <c r="A46" s="1">
        <v>44</v>
      </c>
      <c r="B46" s="2" t="s">
        <v>181</v>
      </c>
      <c r="C46" s="2" t="s">
        <v>170</v>
      </c>
      <c r="D46" s="2" t="s">
        <v>6</v>
      </c>
      <c r="E46" s="2" t="s">
        <v>171</v>
      </c>
      <c r="F46" s="2" t="s">
        <v>182</v>
      </c>
      <c r="G46" s="15">
        <v>55.5</v>
      </c>
      <c r="H46" s="15">
        <v>80</v>
      </c>
      <c r="I46" s="3"/>
      <c r="J46" s="15">
        <v>135.5</v>
      </c>
      <c r="K46" s="15">
        <f t="shared" si="0"/>
        <v>22.583333333333332</v>
      </c>
      <c r="L46" s="17" t="s">
        <v>324</v>
      </c>
      <c r="M46" s="16">
        <f t="shared" si="3"/>
        <v>39.21</v>
      </c>
      <c r="N46" s="15">
        <f t="shared" si="4"/>
        <v>61.793333333333337</v>
      </c>
      <c r="O46" s="13"/>
    </row>
    <row r="47" spans="1:15" ht="27" customHeight="1">
      <c r="A47" s="1">
        <v>45</v>
      </c>
      <c r="B47" s="2" t="s">
        <v>198</v>
      </c>
      <c r="C47" s="2" t="s">
        <v>199</v>
      </c>
      <c r="D47" s="2" t="s">
        <v>6</v>
      </c>
      <c r="E47" s="2" t="s">
        <v>200</v>
      </c>
      <c r="F47" s="2" t="s">
        <v>201</v>
      </c>
      <c r="G47" s="15">
        <v>98</v>
      </c>
      <c r="H47" s="15">
        <v>86.5</v>
      </c>
      <c r="I47" s="3"/>
      <c r="J47" s="15">
        <v>184.5</v>
      </c>
      <c r="K47" s="15">
        <f t="shared" si="0"/>
        <v>30.75</v>
      </c>
      <c r="L47" s="16">
        <v>84.56</v>
      </c>
      <c r="M47" s="16">
        <f>L47*0.5</f>
        <v>42.28</v>
      </c>
      <c r="N47" s="15">
        <f>K47+M47</f>
        <v>73.03</v>
      </c>
      <c r="O47" s="13"/>
    </row>
    <row r="48" spans="1:15" ht="27" customHeight="1">
      <c r="A48" s="1">
        <v>46</v>
      </c>
      <c r="B48" s="2" t="s">
        <v>202</v>
      </c>
      <c r="C48" s="2" t="s">
        <v>199</v>
      </c>
      <c r="D48" s="2" t="s">
        <v>6</v>
      </c>
      <c r="E48" s="2" t="s">
        <v>200</v>
      </c>
      <c r="F48" s="2" t="s">
        <v>203</v>
      </c>
      <c r="G48" s="15">
        <v>72.5</v>
      </c>
      <c r="H48" s="15">
        <v>67.5</v>
      </c>
      <c r="I48" s="3">
        <v>3</v>
      </c>
      <c r="J48" s="15">
        <v>143</v>
      </c>
      <c r="K48" s="15">
        <f t="shared" si="0"/>
        <v>23.833333333333332</v>
      </c>
      <c r="L48" s="17" t="s">
        <v>325</v>
      </c>
      <c r="M48" s="16">
        <f t="shared" ref="M48:M67" si="5">L48*0.5</f>
        <v>41.05</v>
      </c>
      <c r="N48" s="15">
        <f t="shared" ref="N48:N67" si="6">K48+M48</f>
        <v>64.883333333333326</v>
      </c>
      <c r="O48" s="13"/>
    </row>
    <row r="49" spans="1:15" s="19" customFormat="1" ht="27" customHeight="1">
      <c r="A49" s="1">
        <v>47</v>
      </c>
      <c r="B49" s="2" t="s">
        <v>204</v>
      </c>
      <c r="C49" s="2" t="s">
        <v>205</v>
      </c>
      <c r="D49" s="2" t="s">
        <v>6</v>
      </c>
      <c r="E49" s="2" t="s">
        <v>206</v>
      </c>
      <c r="F49" s="2" t="s">
        <v>207</v>
      </c>
      <c r="G49" s="15">
        <v>86</v>
      </c>
      <c r="H49" s="15">
        <v>112.5</v>
      </c>
      <c r="I49" s="18"/>
      <c r="J49" s="15">
        <v>198.5</v>
      </c>
      <c r="K49" s="15">
        <f t="shared" si="0"/>
        <v>33.083333333333336</v>
      </c>
      <c r="L49" s="16">
        <v>82.46</v>
      </c>
      <c r="M49" s="16">
        <f t="shared" si="5"/>
        <v>41.23</v>
      </c>
      <c r="N49" s="15">
        <f t="shared" si="6"/>
        <v>74.313333333333333</v>
      </c>
      <c r="O49" s="13"/>
    </row>
    <row r="50" spans="1:15" s="19" customFormat="1" ht="27" customHeight="1">
      <c r="A50" s="1">
        <v>48</v>
      </c>
      <c r="B50" s="2" t="s">
        <v>208</v>
      </c>
      <c r="C50" s="2" t="s">
        <v>205</v>
      </c>
      <c r="D50" s="2" t="s">
        <v>6</v>
      </c>
      <c r="E50" s="2" t="s">
        <v>206</v>
      </c>
      <c r="F50" s="2" t="s">
        <v>209</v>
      </c>
      <c r="G50" s="15">
        <v>72</v>
      </c>
      <c r="H50" s="15">
        <v>93</v>
      </c>
      <c r="I50" s="18"/>
      <c r="J50" s="15">
        <v>165</v>
      </c>
      <c r="K50" s="15">
        <f t="shared" si="0"/>
        <v>27.5</v>
      </c>
      <c r="L50" s="17" t="s">
        <v>355</v>
      </c>
      <c r="M50" s="16">
        <f t="shared" si="5"/>
        <v>38.57</v>
      </c>
      <c r="N50" s="15">
        <f t="shared" si="6"/>
        <v>66.069999999999993</v>
      </c>
      <c r="O50" s="13"/>
    </row>
    <row r="51" spans="1:15" s="19" customFormat="1" ht="27" customHeight="1">
      <c r="A51" s="1">
        <v>49</v>
      </c>
      <c r="B51" s="2" t="s">
        <v>210</v>
      </c>
      <c r="C51" s="2" t="s">
        <v>205</v>
      </c>
      <c r="D51" s="2" t="s">
        <v>6</v>
      </c>
      <c r="E51" s="2" t="s">
        <v>206</v>
      </c>
      <c r="F51" s="2" t="s">
        <v>211</v>
      </c>
      <c r="G51" s="15">
        <v>73.5</v>
      </c>
      <c r="H51" s="15">
        <v>89</v>
      </c>
      <c r="I51" s="18"/>
      <c r="J51" s="15">
        <v>162.5</v>
      </c>
      <c r="K51" s="15">
        <f t="shared" si="0"/>
        <v>27.083333333333332</v>
      </c>
      <c r="L51" s="17" t="s">
        <v>356</v>
      </c>
      <c r="M51" s="16">
        <f t="shared" si="5"/>
        <v>39.4</v>
      </c>
      <c r="N51" s="15">
        <f t="shared" si="6"/>
        <v>66.483333333333334</v>
      </c>
      <c r="O51" s="13"/>
    </row>
    <row r="52" spans="1:15" s="19" customFormat="1" ht="27" customHeight="1">
      <c r="A52" s="1">
        <v>50</v>
      </c>
      <c r="B52" s="2" t="s">
        <v>212</v>
      </c>
      <c r="C52" s="2" t="s">
        <v>205</v>
      </c>
      <c r="D52" s="2" t="s">
        <v>6</v>
      </c>
      <c r="E52" s="2" t="s">
        <v>206</v>
      </c>
      <c r="F52" s="2" t="s">
        <v>213</v>
      </c>
      <c r="G52" s="15">
        <v>68.5</v>
      </c>
      <c r="H52" s="15">
        <v>92.5</v>
      </c>
      <c r="I52" s="18"/>
      <c r="J52" s="15">
        <v>161</v>
      </c>
      <c r="K52" s="15">
        <f t="shared" si="0"/>
        <v>26.833333333333332</v>
      </c>
      <c r="L52" s="17" t="s">
        <v>357</v>
      </c>
      <c r="M52" s="16">
        <f t="shared" si="5"/>
        <v>39.94</v>
      </c>
      <c r="N52" s="15">
        <f t="shared" si="6"/>
        <v>66.773333333333326</v>
      </c>
      <c r="O52" s="13"/>
    </row>
    <row r="53" spans="1:15" s="19" customFormat="1" ht="27" customHeight="1">
      <c r="A53" s="1">
        <v>51</v>
      </c>
      <c r="B53" s="2" t="s">
        <v>214</v>
      </c>
      <c r="C53" s="2" t="s">
        <v>205</v>
      </c>
      <c r="D53" s="2" t="s">
        <v>6</v>
      </c>
      <c r="E53" s="2" t="s">
        <v>206</v>
      </c>
      <c r="F53" s="2" t="s">
        <v>215</v>
      </c>
      <c r="G53" s="15">
        <v>64</v>
      </c>
      <c r="H53" s="15">
        <v>96.5</v>
      </c>
      <c r="I53" s="18"/>
      <c r="J53" s="15">
        <v>160.5</v>
      </c>
      <c r="K53" s="15">
        <f t="shared" si="0"/>
        <v>26.75</v>
      </c>
      <c r="L53" s="17" t="s">
        <v>358</v>
      </c>
      <c r="M53" s="16">
        <f t="shared" si="5"/>
        <v>39.92</v>
      </c>
      <c r="N53" s="15">
        <f t="shared" si="6"/>
        <v>66.67</v>
      </c>
      <c r="O53" s="13"/>
    </row>
    <row r="54" spans="1:15" s="19" customFormat="1" ht="27" customHeight="1">
      <c r="A54" s="1">
        <v>52</v>
      </c>
      <c r="B54" s="2" t="s">
        <v>216</v>
      </c>
      <c r="C54" s="2" t="s">
        <v>205</v>
      </c>
      <c r="D54" s="2" t="s">
        <v>6</v>
      </c>
      <c r="E54" s="2" t="s">
        <v>206</v>
      </c>
      <c r="F54" s="2" t="s">
        <v>217</v>
      </c>
      <c r="G54" s="15">
        <v>67</v>
      </c>
      <c r="H54" s="15">
        <v>90.5</v>
      </c>
      <c r="I54" s="18"/>
      <c r="J54" s="15">
        <v>157.5</v>
      </c>
      <c r="K54" s="15">
        <f t="shared" si="0"/>
        <v>26.25</v>
      </c>
      <c r="L54" s="17" t="s">
        <v>359</v>
      </c>
      <c r="M54" s="16">
        <f t="shared" si="5"/>
        <v>42.24</v>
      </c>
      <c r="N54" s="15">
        <f t="shared" si="6"/>
        <v>68.490000000000009</v>
      </c>
      <c r="O54" s="13"/>
    </row>
    <row r="55" spans="1:15" s="19" customFormat="1" ht="27" customHeight="1">
      <c r="A55" s="1">
        <v>53</v>
      </c>
      <c r="B55" s="2" t="s">
        <v>218</v>
      </c>
      <c r="C55" s="2" t="s">
        <v>205</v>
      </c>
      <c r="D55" s="2" t="s">
        <v>6</v>
      </c>
      <c r="E55" s="2" t="s">
        <v>206</v>
      </c>
      <c r="F55" s="2" t="s">
        <v>219</v>
      </c>
      <c r="G55" s="15">
        <v>62.5</v>
      </c>
      <c r="H55" s="15">
        <v>90</v>
      </c>
      <c r="I55" s="18"/>
      <c r="J55" s="15">
        <v>152.5</v>
      </c>
      <c r="K55" s="15">
        <f t="shared" si="0"/>
        <v>25.416666666666668</v>
      </c>
      <c r="L55" s="17" t="s">
        <v>360</v>
      </c>
      <c r="M55" s="16">
        <f t="shared" si="5"/>
        <v>41.89</v>
      </c>
      <c r="N55" s="15">
        <f t="shared" si="6"/>
        <v>67.306666666666672</v>
      </c>
      <c r="O55" s="13"/>
    </row>
    <row r="56" spans="1:15" s="19" customFormat="1" ht="27" customHeight="1">
      <c r="A56" s="1">
        <v>54</v>
      </c>
      <c r="B56" s="2" t="s">
        <v>220</v>
      </c>
      <c r="C56" s="2" t="s">
        <v>205</v>
      </c>
      <c r="D56" s="2" t="s">
        <v>6</v>
      </c>
      <c r="E56" s="2" t="s">
        <v>206</v>
      </c>
      <c r="F56" s="2" t="s">
        <v>221</v>
      </c>
      <c r="G56" s="15">
        <v>78</v>
      </c>
      <c r="H56" s="15">
        <v>74.5</v>
      </c>
      <c r="I56" s="18"/>
      <c r="J56" s="15">
        <v>152.5</v>
      </c>
      <c r="K56" s="15">
        <f t="shared" si="0"/>
        <v>25.416666666666668</v>
      </c>
      <c r="L56" s="20" t="s">
        <v>368</v>
      </c>
      <c r="M56" s="16"/>
      <c r="N56" s="15">
        <f t="shared" si="6"/>
        <v>25.416666666666668</v>
      </c>
      <c r="O56" s="13"/>
    </row>
    <row r="57" spans="1:15" s="19" customFormat="1" ht="27" customHeight="1">
      <c r="A57" s="1">
        <v>55</v>
      </c>
      <c r="B57" s="2" t="s">
        <v>222</v>
      </c>
      <c r="C57" s="2" t="s">
        <v>205</v>
      </c>
      <c r="D57" s="2" t="s">
        <v>6</v>
      </c>
      <c r="E57" s="2" t="s">
        <v>206</v>
      </c>
      <c r="F57" s="2" t="s">
        <v>223</v>
      </c>
      <c r="G57" s="15">
        <v>67</v>
      </c>
      <c r="H57" s="15">
        <v>80.5</v>
      </c>
      <c r="I57" s="18"/>
      <c r="J57" s="15">
        <v>147.5</v>
      </c>
      <c r="K57" s="15">
        <f t="shared" si="0"/>
        <v>24.583333333333332</v>
      </c>
      <c r="L57" s="17" t="s">
        <v>361</v>
      </c>
      <c r="M57" s="16">
        <f t="shared" si="5"/>
        <v>42.55</v>
      </c>
      <c r="N57" s="15">
        <f t="shared" si="6"/>
        <v>67.133333333333326</v>
      </c>
      <c r="O57" s="13"/>
    </row>
    <row r="58" spans="1:15" s="19" customFormat="1" ht="27" customHeight="1">
      <c r="A58" s="1">
        <v>56</v>
      </c>
      <c r="B58" s="2" t="s">
        <v>224</v>
      </c>
      <c r="C58" s="2" t="s">
        <v>205</v>
      </c>
      <c r="D58" s="2" t="s">
        <v>6</v>
      </c>
      <c r="E58" s="2" t="s">
        <v>206</v>
      </c>
      <c r="F58" s="2" t="s">
        <v>225</v>
      </c>
      <c r="G58" s="15">
        <v>58</v>
      </c>
      <c r="H58" s="15">
        <v>88.5</v>
      </c>
      <c r="I58" s="18"/>
      <c r="J58" s="15">
        <v>146.5</v>
      </c>
      <c r="K58" s="15">
        <f t="shared" si="0"/>
        <v>24.416666666666668</v>
      </c>
      <c r="L58" s="17" t="s">
        <v>362</v>
      </c>
      <c r="M58" s="16">
        <f t="shared" si="5"/>
        <v>39.200000000000003</v>
      </c>
      <c r="N58" s="15">
        <f t="shared" si="6"/>
        <v>63.616666666666674</v>
      </c>
      <c r="O58" s="13"/>
    </row>
    <row r="59" spans="1:15" s="19" customFormat="1" ht="27" customHeight="1">
      <c r="A59" s="1">
        <v>57</v>
      </c>
      <c r="B59" s="2" t="s">
        <v>226</v>
      </c>
      <c r="C59" s="2" t="s">
        <v>205</v>
      </c>
      <c r="D59" s="2" t="s">
        <v>6</v>
      </c>
      <c r="E59" s="2" t="s">
        <v>206</v>
      </c>
      <c r="F59" s="2" t="s">
        <v>227</v>
      </c>
      <c r="G59" s="15">
        <v>53.5</v>
      </c>
      <c r="H59" s="15">
        <v>87</v>
      </c>
      <c r="I59" s="18"/>
      <c r="J59" s="15">
        <v>140.5</v>
      </c>
      <c r="K59" s="15">
        <f t="shared" si="0"/>
        <v>23.416666666666668</v>
      </c>
      <c r="L59" s="17" t="s">
        <v>363</v>
      </c>
      <c r="M59" s="16">
        <f t="shared" si="5"/>
        <v>40.93</v>
      </c>
      <c r="N59" s="15">
        <f t="shared" si="6"/>
        <v>64.346666666666664</v>
      </c>
      <c r="O59" s="13"/>
    </row>
    <row r="60" spans="1:15" s="19" customFormat="1" ht="27" customHeight="1">
      <c r="A60" s="1">
        <v>58</v>
      </c>
      <c r="B60" s="2" t="s">
        <v>228</v>
      </c>
      <c r="C60" s="2" t="s">
        <v>205</v>
      </c>
      <c r="D60" s="2" t="s">
        <v>6</v>
      </c>
      <c r="E60" s="2" t="s">
        <v>206</v>
      </c>
      <c r="F60" s="2" t="s">
        <v>229</v>
      </c>
      <c r="G60" s="15">
        <v>56.5</v>
      </c>
      <c r="H60" s="15">
        <v>68.5</v>
      </c>
      <c r="I60" s="18">
        <v>3</v>
      </c>
      <c r="J60" s="15">
        <v>128</v>
      </c>
      <c r="K60" s="15">
        <f t="shared" si="0"/>
        <v>21.333333333333332</v>
      </c>
      <c r="L60" s="17" t="s">
        <v>364</v>
      </c>
      <c r="M60" s="16">
        <f t="shared" si="5"/>
        <v>40.159999999999997</v>
      </c>
      <c r="N60" s="15">
        <f t="shared" si="6"/>
        <v>61.493333333333325</v>
      </c>
      <c r="O60" s="13"/>
    </row>
    <row r="61" spans="1:15" ht="27" customHeight="1">
      <c r="A61" s="1">
        <v>59</v>
      </c>
      <c r="B61" s="2" t="s">
        <v>243</v>
      </c>
      <c r="C61" s="2" t="s">
        <v>244</v>
      </c>
      <c r="D61" s="2" t="s">
        <v>6</v>
      </c>
      <c r="E61" s="2" t="s">
        <v>245</v>
      </c>
      <c r="F61" s="2" t="s">
        <v>246</v>
      </c>
      <c r="G61" s="15">
        <v>68.5</v>
      </c>
      <c r="H61" s="15">
        <v>101.5</v>
      </c>
      <c r="I61" s="3"/>
      <c r="J61" s="15">
        <v>170</v>
      </c>
      <c r="K61" s="15">
        <f t="shared" si="0"/>
        <v>28.333333333333332</v>
      </c>
      <c r="L61" s="16">
        <v>83.86</v>
      </c>
      <c r="M61" s="16">
        <f t="shared" si="5"/>
        <v>41.93</v>
      </c>
      <c r="N61" s="15">
        <f t="shared" si="6"/>
        <v>70.263333333333335</v>
      </c>
      <c r="O61" s="13"/>
    </row>
    <row r="62" spans="1:15" ht="27" customHeight="1">
      <c r="A62" s="1">
        <v>60</v>
      </c>
      <c r="B62" s="2" t="s">
        <v>257</v>
      </c>
      <c r="C62" s="2" t="s">
        <v>258</v>
      </c>
      <c r="D62" s="2" t="s">
        <v>6</v>
      </c>
      <c r="E62" s="2" t="s">
        <v>259</v>
      </c>
      <c r="F62" s="2" t="s">
        <v>260</v>
      </c>
      <c r="G62" s="15">
        <v>64.5</v>
      </c>
      <c r="H62" s="15">
        <v>81</v>
      </c>
      <c r="I62" s="3"/>
      <c r="J62" s="15">
        <v>145.5</v>
      </c>
      <c r="K62" s="15">
        <f t="shared" si="0"/>
        <v>24.25</v>
      </c>
      <c r="L62" s="16">
        <v>79.400000000000006</v>
      </c>
      <c r="M62" s="16">
        <f t="shared" si="5"/>
        <v>39.700000000000003</v>
      </c>
      <c r="N62" s="15">
        <f t="shared" si="6"/>
        <v>63.95</v>
      </c>
      <c r="O62" s="13"/>
    </row>
    <row r="63" spans="1:15" ht="27" customHeight="1">
      <c r="A63" s="1">
        <v>61</v>
      </c>
      <c r="B63" s="2" t="s">
        <v>261</v>
      </c>
      <c r="C63" s="2" t="s">
        <v>262</v>
      </c>
      <c r="D63" s="2" t="s">
        <v>6</v>
      </c>
      <c r="E63" s="2" t="s">
        <v>263</v>
      </c>
      <c r="F63" s="2" t="s">
        <v>264</v>
      </c>
      <c r="G63" s="15">
        <v>80</v>
      </c>
      <c r="H63" s="15">
        <v>102</v>
      </c>
      <c r="I63" s="3"/>
      <c r="J63" s="15">
        <v>182</v>
      </c>
      <c r="K63" s="15">
        <f t="shared" si="0"/>
        <v>30.333333333333332</v>
      </c>
      <c r="L63" s="16">
        <v>87.12</v>
      </c>
      <c r="M63" s="16">
        <f t="shared" si="5"/>
        <v>43.56</v>
      </c>
      <c r="N63" s="15">
        <f t="shared" si="6"/>
        <v>73.893333333333331</v>
      </c>
      <c r="O63" s="13"/>
    </row>
    <row r="64" spans="1:15" ht="27" customHeight="1">
      <c r="A64" s="1">
        <v>62</v>
      </c>
      <c r="B64" s="2" t="s">
        <v>265</v>
      </c>
      <c r="C64" s="2" t="s">
        <v>262</v>
      </c>
      <c r="D64" s="2" t="s">
        <v>6</v>
      </c>
      <c r="E64" s="2" t="s">
        <v>263</v>
      </c>
      <c r="F64" s="2" t="s">
        <v>266</v>
      </c>
      <c r="G64" s="15">
        <v>70.5</v>
      </c>
      <c r="H64" s="15">
        <v>75</v>
      </c>
      <c r="I64" s="3"/>
      <c r="J64" s="15">
        <v>145.5</v>
      </c>
      <c r="K64" s="15">
        <f t="shared" si="0"/>
        <v>24.25</v>
      </c>
      <c r="L64" s="17" t="s">
        <v>327</v>
      </c>
      <c r="M64" s="16">
        <f t="shared" si="5"/>
        <v>40.630000000000003</v>
      </c>
      <c r="N64" s="15">
        <f t="shared" si="6"/>
        <v>64.88</v>
      </c>
      <c r="O64" s="13"/>
    </row>
    <row r="65" spans="1:15" ht="27" customHeight="1">
      <c r="A65" s="1">
        <v>63</v>
      </c>
      <c r="B65" s="2" t="s">
        <v>271</v>
      </c>
      <c r="C65" s="2" t="s">
        <v>272</v>
      </c>
      <c r="D65" s="2" t="s">
        <v>6</v>
      </c>
      <c r="E65" s="2" t="s">
        <v>273</v>
      </c>
      <c r="F65" s="2" t="s">
        <v>274</v>
      </c>
      <c r="G65" s="15">
        <v>68.5</v>
      </c>
      <c r="H65" s="15">
        <v>91</v>
      </c>
      <c r="I65" s="3"/>
      <c r="J65" s="15">
        <v>159.5</v>
      </c>
      <c r="K65" s="15">
        <f t="shared" si="0"/>
        <v>26.583333333333332</v>
      </c>
      <c r="L65" s="16">
        <v>85.02</v>
      </c>
      <c r="M65" s="16">
        <f t="shared" si="5"/>
        <v>42.51</v>
      </c>
      <c r="N65" s="15">
        <f t="shared" si="6"/>
        <v>69.093333333333334</v>
      </c>
      <c r="O65" s="13"/>
    </row>
    <row r="66" spans="1:15" ht="27" customHeight="1">
      <c r="A66" s="1">
        <v>64</v>
      </c>
      <c r="B66" s="2" t="s">
        <v>275</v>
      </c>
      <c r="C66" s="2" t="s">
        <v>272</v>
      </c>
      <c r="D66" s="2" t="s">
        <v>6</v>
      </c>
      <c r="E66" s="2" t="s">
        <v>273</v>
      </c>
      <c r="F66" s="2" t="s">
        <v>276</v>
      </c>
      <c r="G66" s="15">
        <v>54.5</v>
      </c>
      <c r="H66" s="15">
        <v>63</v>
      </c>
      <c r="I66" s="3"/>
      <c r="J66" s="15">
        <v>117.5</v>
      </c>
      <c r="K66" s="15">
        <f t="shared" si="0"/>
        <v>19.583333333333332</v>
      </c>
      <c r="L66" s="20" t="s">
        <v>368</v>
      </c>
      <c r="M66" s="16"/>
      <c r="N66" s="15">
        <f t="shared" si="6"/>
        <v>19.583333333333332</v>
      </c>
      <c r="O66" s="13"/>
    </row>
    <row r="67" spans="1:15" ht="27" customHeight="1">
      <c r="A67" s="1">
        <v>65</v>
      </c>
      <c r="B67" s="2" t="s">
        <v>282</v>
      </c>
      <c r="C67" s="2" t="s">
        <v>283</v>
      </c>
      <c r="D67" s="2" t="s">
        <v>6</v>
      </c>
      <c r="E67" s="2" t="s">
        <v>284</v>
      </c>
      <c r="F67" s="2" t="s">
        <v>285</v>
      </c>
      <c r="G67" s="15">
        <v>79.5</v>
      </c>
      <c r="H67" s="15">
        <v>82</v>
      </c>
      <c r="I67" s="3">
        <v>3</v>
      </c>
      <c r="J67" s="15">
        <v>164.5</v>
      </c>
      <c r="K67" s="15">
        <f t="shared" si="0"/>
        <v>27.416666666666668</v>
      </c>
      <c r="L67" s="16">
        <v>80.22</v>
      </c>
      <c r="M67" s="16">
        <f t="shared" si="5"/>
        <v>40.11</v>
      </c>
      <c r="N67" s="15">
        <f t="shared" si="6"/>
        <v>67.526666666666671</v>
      </c>
      <c r="O67" s="13"/>
    </row>
    <row r="68" spans="1:15" ht="27" customHeight="1">
      <c r="A68" s="1">
        <v>66</v>
      </c>
      <c r="B68" s="2" t="s">
        <v>11</v>
      </c>
      <c r="C68" s="2" t="s">
        <v>5</v>
      </c>
      <c r="D68" s="2" t="s">
        <v>12</v>
      </c>
      <c r="E68" s="2" t="s">
        <v>13</v>
      </c>
      <c r="F68" s="2" t="s">
        <v>14</v>
      </c>
      <c r="G68" s="15">
        <v>77.5</v>
      </c>
      <c r="H68" s="15">
        <v>91.5</v>
      </c>
      <c r="I68" s="3"/>
      <c r="J68" s="15">
        <v>169</v>
      </c>
      <c r="K68" s="15">
        <f t="shared" ref="K68:K112" si="7">J68/3*0.5</f>
        <v>28.166666666666668</v>
      </c>
      <c r="L68" s="16">
        <v>79.62</v>
      </c>
      <c r="M68" s="16">
        <f>L68*0.5</f>
        <v>39.81</v>
      </c>
      <c r="N68" s="15">
        <f>K68+M68</f>
        <v>67.976666666666674</v>
      </c>
      <c r="O68" s="13"/>
    </row>
    <row r="69" spans="1:15" ht="27" customHeight="1">
      <c r="A69" s="1">
        <v>67</v>
      </c>
      <c r="B69" s="2" t="s">
        <v>15</v>
      </c>
      <c r="C69" s="2" t="s">
        <v>5</v>
      </c>
      <c r="D69" s="2" t="s">
        <v>12</v>
      </c>
      <c r="E69" s="2" t="s">
        <v>13</v>
      </c>
      <c r="F69" s="2" t="s">
        <v>16</v>
      </c>
      <c r="G69" s="15">
        <v>75.5</v>
      </c>
      <c r="H69" s="15">
        <v>82.5</v>
      </c>
      <c r="I69" s="3"/>
      <c r="J69" s="15">
        <v>158</v>
      </c>
      <c r="K69" s="15">
        <f t="shared" si="7"/>
        <v>26.333333333333332</v>
      </c>
      <c r="L69" s="17" t="s">
        <v>328</v>
      </c>
      <c r="M69" s="16">
        <f t="shared" ref="M69:M89" si="8">L69*0.5</f>
        <v>37.659999999999997</v>
      </c>
      <c r="N69" s="15">
        <f t="shared" ref="N69:N89" si="9">K69+M69</f>
        <v>63.993333333333325</v>
      </c>
      <c r="O69" s="13"/>
    </row>
    <row r="70" spans="1:15" ht="27" customHeight="1">
      <c r="A70" s="1">
        <v>68</v>
      </c>
      <c r="B70" s="2" t="s">
        <v>17</v>
      </c>
      <c r="C70" s="2" t="s">
        <v>5</v>
      </c>
      <c r="D70" s="2" t="s">
        <v>12</v>
      </c>
      <c r="E70" s="2" t="s">
        <v>13</v>
      </c>
      <c r="F70" s="2" t="s">
        <v>18</v>
      </c>
      <c r="G70" s="15">
        <v>65</v>
      </c>
      <c r="H70" s="15">
        <v>89.5</v>
      </c>
      <c r="I70" s="3"/>
      <c r="J70" s="15">
        <v>154.5</v>
      </c>
      <c r="K70" s="15">
        <f t="shared" si="7"/>
        <v>25.75</v>
      </c>
      <c r="L70" s="17" t="s">
        <v>329</v>
      </c>
      <c r="M70" s="16">
        <f t="shared" si="8"/>
        <v>40.07</v>
      </c>
      <c r="N70" s="15">
        <f t="shared" si="9"/>
        <v>65.819999999999993</v>
      </c>
      <c r="O70" s="13"/>
    </row>
    <row r="71" spans="1:15" ht="27" customHeight="1">
      <c r="A71" s="1">
        <v>69</v>
      </c>
      <c r="B71" s="2" t="s">
        <v>19</v>
      </c>
      <c r="C71" s="2" t="s">
        <v>5</v>
      </c>
      <c r="D71" s="2" t="s">
        <v>12</v>
      </c>
      <c r="E71" s="2" t="s">
        <v>13</v>
      </c>
      <c r="F71" s="2" t="s">
        <v>20</v>
      </c>
      <c r="G71" s="15">
        <v>53</v>
      </c>
      <c r="H71" s="15">
        <v>92</v>
      </c>
      <c r="I71" s="3"/>
      <c r="J71" s="15">
        <v>145</v>
      </c>
      <c r="K71" s="15">
        <f t="shared" si="7"/>
        <v>24.166666666666668</v>
      </c>
      <c r="L71" s="17" t="s">
        <v>330</v>
      </c>
      <c r="M71" s="16">
        <f t="shared" si="8"/>
        <v>40.880000000000003</v>
      </c>
      <c r="N71" s="15">
        <f t="shared" si="9"/>
        <v>65.046666666666667</v>
      </c>
      <c r="O71" s="13"/>
    </row>
    <row r="72" spans="1:15" ht="27" customHeight="1">
      <c r="A72" s="1">
        <v>70</v>
      </c>
      <c r="B72" s="2" t="s">
        <v>21</v>
      </c>
      <c r="C72" s="2" t="s">
        <v>5</v>
      </c>
      <c r="D72" s="2" t="s">
        <v>12</v>
      </c>
      <c r="E72" s="2" t="s">
        <v>13</v>
      </c>
      <c r="F72" s="2" t="s">
        <v>22</v>
      </c>
      <c r="G72" s="15">
        <v>55</v>
      </c>
      <c r="H72" s="15">
        <v>81</v>
      </c>
      <c r="I72" s="3"/>
      <c r="J72" s="15">
        <v>136</v>
      </c>
      <c r="K72" s="15">
        <f t="shared" si="7"/>
        <v>22.666666666666668</v>
      </c>
      <c r="L72" s="20" t="s">
        <v>368</v>
      </c>
      <c r="M72" s="16"/>
      <c r="N72" s="15">
        <f t="shared" si="9"/>
        <v>22.666666666666668</v>
      </c>
      <c r="O72" s="13"/>
    </row>
    <row r="73" spans="1:15" ht="27" customHeight="1">
      <c r="A73" s="1">
        <v>71</v>
      </c>
      <c r="B73" s="2" t="s">
        <v>52</v>
      </c>
      <c r="C73" s="2" t="s">
        <v>26</v>
      </c>
      <c r="D73" s="2" t="s">
        <v>12</v>
      </c>
      <c r="E73" s="2" t="s">
        <v>53</v>
      </c>
      <c r="F73" s="2" t="s">
        <v>54</v>
      </c>
      <c r="G73" s="15">
        <v>79</v>
      </c>
      <c r="H73" s="15">
        <v>98.5</v>
      </c>
      <c r="I73" s="3"/>
      <c r="J73" s="15">
        <v>177.5</v>
      </c>
      <c r="K73" s="15">
        <f t="shared" si="7"/>
        <v>29.583333333333332</v>
      </c>
      <c r="L73" s="20" t="s">
        <v>368</v>
      </c>
      <c r="M73" s="16"/>
      <c r="N73" s="15">
        <f t="shared" si="9"/>
        <v>29.583333333333332</v>
      </c>
      <c r="O73" s="13"/>
    </row>
    <row r="74" spans="1:15" ht="27" customHeight="1">
      <c r="A74" s="1">
        <v>72</v>
      </c>
      <c r="B74" s="2" t="s">
        <v>55</v>
      </c>
      <c r="C74" s="2" t="s">
        <v>26</v>
      </c>
      <c r="D74" s="2" t="s">
        <v>12</v>
      </c>
      <c r="E74" s="2" t="s">
        <v>53</v>
      </c>
      <c r="F74" s="2" t="s">
        <v>56</v>
      </c>
      <c r="G74" s="15">
        <v>76.5</v>
      </c>
      <c r="H74" s="15">
        <v>101</v>
      </c>
      <c r="I74" s="3"/>
      <c r="J74" s="15">
        <v>177.5</v>
      </c>
      <c r="K74" s="15">
        <f t="shared" si="7"/>
        <v>29.583333333333332</v>
      </c>
      <c r="L74" s="17" t="s">
        <v>331</v>
      </c>
      <c r="M74" s="16">
        <f t="shared" si="8"/>
        <v>39.54</v>
      </c>
      <c r="N74" s="15">
        <f t="shared" si="9"/>
        <v>69.123333333333335</v>
      </c>
      <c r="O74" s="13"/>
    </row>
    <row r="75" spans="1:15" ht="27" customHeight="1">
      <c r="A75" s="1">
        <v>73</v>
      </c>
      <c r="B75" s="2" t="s">
        <v>57</v>
      </c>
      <c r="C75" s="2" t="s">
        <v>26</v>
      </c>
      <c r="D75" s="2" t="s">
        <v>12</v>
      </c>
      <c r="E75" s="2" t="s">
        <v>53</v>
      </c>
      <c r="F75" s="2" t="s">
        <v>58</v>
      </c>
      <c r="G75" s="15">
        <v>76</v>
      </c>
      <c r="H75" s="15">
        <v>99</v>
      </c>
      <c r="I75" s="3"/>
      <c r="J75" s="15">
        <v>175</v>
      </c>
      <c r="K75" s="15">
        <f t="shared" si="7"/>
        <v>29.166666666666668</v>
      </c>
      <c r="L75" s="17" t="s">
        <v>332</v>
      </c>
      <c r="M75" s="16">
        <f t="shared" si="8"/>
        <v>43.09</v>
      </c>
      <c r="N75" s="15">
        <f t="shared" si="9"/>
        <v>72.256666666666675</v>
      </c>
      <c r="O75" s="13"/>
    </row>
    <row r="76" spans="1:15" ht="27" customHeight="1">
      <c r="A76" s="1">
        <v>74</v>
      </c>
      <c r="B76" s="2" t="s">
        <v>59</v>
      </c>
      <c r="C76" s="2" t="s">
        <v>26</v>
      </c>
      <c r="D76" s="2" t="s">
        <v>12</v>
      </c>
      <c r="E76" s="2" t="s">
        <v>53</v>
      </c>
      <c r="F76" s="2" t="s">
        <v>60</v>
      </c>
      <c r="G76" s="15">
        <v>78.5</v>
      </c>
      <c r="H76" s="15">
        <v>93.5</v>
      </c>
      <c r="I76" s="3"/>
      <c r="J76" s="15">
        <v>172</v>
      </c>
      <c r="K76" s="15">
        <f t="shared" si="7"/>
        <v>28.666666666666668</v>
      </c>
      <c r="L76" s="17" t="s">
        <v>333</v>
      </c>
      <c r="M76" s="16">
        <f t="shared" si="8"/>
        <v>41.79</v>
      </c>
      <c r="N76" s="15">
        <f t="shared" si="9"/>
        <v>70.456666666666663</v>
      </c>
      <c r="O76" s="13"/>
    </row>
    <row r="77" spans="1:15" ht="27" customHeight="1">
      <c r="A77" s="1">
        <v>75</v>
      </c>
      <c r="B77" s="2" t="s">
        <v>61</v>
      </c>
      <c r="C77" s="2" t="s">
        <v>26</v>
      </c>
      <c r="D77" s="2" t="s">
        <v>12</v>
      </c>
      <c r="E77" s="2" t="s">
        <v>53</v>
      </c>
      <c r="F77" s="2" t="s">
        <v>62</v>
      </c>
      <c r="G77" s="15">
        <v>75</v>
      </c>
      <c r="H77" s="15">
        <v>93.5</v>
      </c>
      <c r="I77" s="3"/>
      <c r="J77" s="15">
        <v>168.5</v>
      </c>
      <c r="K77" s="15">
        <f t="shared" si="7"/>
        <v>28.083333333333332</v>
      </c>
      <c r="L77" s="17" t="s">
        <v>334</v>
      </c>
      <c r="M77" s="16">
        <f t="shared" si="8"/>
        <v>43.8</v>
      </c>
      <c r="N77" s="15">
        <f t="shared" si="9"/>
        <v>71.883333333333326</v>
      </c>
      <c r="O77" s="13"/>
    </row>
    <row r="78" spans="1:15" ht="27" customHeight="1">
      <c r="A78" s="1">
        <v>76</v>
      </c>
      <c r="B78" s="2" t="s">
        <v>63</v>
      </c>
      <c r="C78" s="2" t="s">
        <v>26</v>
      </c>
      <c r="D78" s="2" t="s">
        <v>12</v>
      </c>
      <c r="E78" s="2" t="s">
        <v>53</v>
      </c>
      <c r="F78" s="2" t="s">
        <v>64</v>
      </c>
      <c r="G78" s="15">
        <v>70</v>
      </c>
      <c r="H78" s="15">
        <v>88</v>
      </c>
      <c r="I78" s="3"/>
      <c r="J78" s="15">
        <v>158</v>
      </c>
      <c r="K78" s="15">
        <f t="shared" si="7"/>
        <v>26.333333333333332</v>
      </c>
      <c r="L78" s="17" t="s">
        <v>335</v>
      </c>
      <c r="M78" s="16">
        <f t="shared" si="8"/>
        <v>42.23</v>
      </c>
      <c r="N78" s="15">
        <f t="shared" si="9"/>
        <v>68.563333333333333</v>
      </c>
      <c r="O78" s="13"/>
    </row>
    <row r="79" spans="1:15" ht="27" customHeight="1">
      <c r="A79" s="1">
        <v>77</v>
      </c>
      <c r="B79" s="2" t="s">
        <v>65</v>
      </c>
      <c r="C79" s="2" t="s">
        <v>26</v>
      </c>
      <c r="D79" s="2" t="s">
        <v>12</v>
      </c>
      <c r="E79" s="2" t="s">
        <v>53</v>
      </c>
      <c r="F79" s="2" t="s">
        <v>66</v>
      </c>
      <c r="G79" s="15">
        <v>77.5</v>
      </c>
      <c r="H79" s="15">
        <v>80.5</v>
      </c>
      <c r="I79" s="3"/>
      <c r="J79" s="15">
        <v>158</v>
      </c>
      <c r="K79" s="15">
        <f t="shared" si="7"/>
        <v>26.333333333333332</v>
      </c>
      <c r="L79" s="17" t="s">
        <v>336</v>
      </c>
      <c r="M79" s="16">
        <f t="shared" si="8"/>
        <v>38.85</v>
      </c>
      <c r="N79" s="15">
        <f t="shared" si="9"/>
        <v>65.183333333333337</v>
      </c>
      <c r="O79" s="13"/>
    </row>
    <row r="80" spans="1:15" ht="27" customHeight="1">
      <c r="A80" s="1">
        <v>78</v>
      </c>
      <c r="B80" s="2" t="s">
        <v>67</v>
      </c>
      <c r="C80" s="2" t="s">
        <v>26</v>
      </c>
      <c r="D80" s="2" t="s">
        <v>12</v>
      </c>
      <c r="E80" s="2" t="s">
        <v>53</v>
      </c>
      <c r="F80" s="2" t="s">
        <v>68</v>
      </c>
      <c r="G80" s="15">
        <v>64.5</v>
      </c>
      <c r="H80" s="15">
        <v>89.5</v>
      </c>
      <c r="I80" s="3">
        <v>3</v>
      </c>
      <c r="J80" s="15">
        <v>157</v>
      </c>
      <c r="K80" s="15">
        <f t="shared" si="7"/>
        <v>26.166666666666668</v>
      </c>
      <c r="L80" s="17" t="s">
        <v>326</v>
      </c>
      <c r="M80" s="16">
        <f t="shared" si="8"/>
        <v>39.92</v>
      </c>
      <c r="N80" s="15">
        <f t="shared" si="9"/>
        <v>66.086666666666673</v>
      </c>
      <c r="O80" s="13"/>
    </row>
    <row r="81" spans="1:15" ht="27" customHeight="1">
      <c r="A81" s="1">
        <v>79</v>
      </c>
      <c r="B81" s="2" t="s">
        <v>69</v>
      </c>
      <c r="C81" s="2" t="s">
        <v>26</v>
      </c>
      <c r="D81" s="2" t="s">
        <v>12</v>
      </c>
      <c r="E81" s="2" t="s">
        <v>53</v>
      </c>
      <c r="F81" s="2" t="s">
        <v>70</v>
      </c>
      <c r="G81" s="15">
        <v>68.5</v>
      </c>
      <c r="H81" s="15">
        <v>88</v>
      </c>
      <c r="I81" s="3"/>
      <c r="J81" s="15">
        <v>156.5</v>
      </c>
      <c r="K81" s="15">
        <f t="shared" si="7"/>
        <v>26.083333333333332</v>
      </c>
      <c r="L81" s="17" t="s">
        <v>337</v>
      </c>
      <c r="M81" s="16">
        <f t="shared" si="8"/>
        <v>42.88</v>
      </c>
      <c r="N81" s="15">
        <f t="shared" si="9"/>
        <v>68.963333333333338</v>
      </c>
      <c r="O81" s="13"/>
    </row>
    <row r="82" spans="1:15" ht="27" customHeight="1">
      <c r="A82" s="1">
        <v>80</v>
      </c>
      <c r="B82" s="2" t="s">
        <v>71</v>
      </c>
      <c r="C82" s="2" t="s">
        <v>26</v>
      </c>
      <c r="D82" s="2" t="s">
        <v>12</v>
      </c>
      <c r="E82" s="2" t="s">
        <v>53</v>
      </c>
      <c r="F82" s="2" t="s">
        <v>72</v>
      </c>
      <c r="G82" s="15">
        <v>70</v>
      </c>
      <c r="H82" s="15">
        <v>80.5</v>
      </c>
      <c r="I82" s="3"/>
      <c r="J82" s="15">
        <v>150.5</v>
      </c>
      <c r="K82" s="15">
        <f t="shared" si="7"/>
        <v>25.083333333333332</v>
      </c>
      <c r="L82" s="17" t="s">
        <v>338</v>
      </c>
      <c r="M82" s="16">
        <f t="shared" si="8"/>
        <v>40.56</v>
      </c>
      <c r="N82" s="15">
        <f t="shared" si="9"/>
        <v>65.643333333333331</v>
      </c>
      <c r="O82" s="13"/>
    </row>
    <row r="83" spans="1:15" ht="27" customHeight="1">
      <c r="A83" s="1">
        <v>81</v>
      </c>
      <c r="B83" s="2" t="s">
        <v>73</v>
      </c>
      <c r="C83" s="2" t="s">
        <v>26</v>
      </c>
      <c r="D83" s="2" t="s">
        <v>12</v>
      </c>
      <c r="E83" s="2" t="s">
        <v>53</v>
      </c>
      <c r="F83" s="2" t="s">
        <v>74</v>
      </c>
      <c r="G83" s="15">
        <v>68.5</v>
      </c>
      <c r="H83" s="15">
        <v>81.5</v>
      </c>
      <c r="I83" s="3"/>
      <c r="J83" s="15">
        <v>150</v>
      </c>
      <c r="K83" s="15">
        <f t="shared" si="7"/>
        <v>25</v>
      </c>
      <c r="L83" s="17" t="s">
        <v>339</v>
      </c>
      <c r="M83" s="16">
        <f t="shared" si="8"/>
        <v>41.99</v>
      </c>
      <c r="N83" s="15">
        <f t="shared" si="9"/>
        <v>66.990000000000009</v>
      </c>
      <c r="O83" s="13"/>
    </row>
    <row r="84" spans="1:15" ht="27" customHeight="1">
      <c r="A84" s="1">
        <v>82</v>
      </c>
      <c r="B84" s="2" t="s">
        <v>75</v>
      </c>
      <c r="C84" s="2" t="s">
        <v>26</v>
      </c>
      <c r="D84" s="2" t="s">
        <v>12</v>
      </c>
      <c r="E84" s="2" t="s">
        <v>53</v>
      </c>
      <c r="F84" s="2" t="s">
        <v>76</v>
      </c>
      <c r="G84" s="15">
        <v>54.5</v>
      </c>
      <c r="H84" s="15">
        <v>89</v>
      </c>
      <c r="I84" s="3"/>
      <c r="J84" s="15">
        <v>143.5</v>
      </c>
      <c r="K84" s="15">
        <f t="shared" si="7"/>
        <v>23.916666666666668</v>
      </c>
      <c r="L84" s="17" t="s">
        <v>340</v>
      </c>
      <c r="M84" s="16">
        <f t="shared" si="8"/>
        <v>36.82</v>
      </c>
      <c r="N84" s="15">
        <f t="shared" si="9"/>
        <v>60.736666666666665</v>
      </c>
      <c r="O84" s="13"/>
    </row>
    <row r="85" spans="1:15" ht="27" customHeight="1">
      <c r="A85" s="1">
        <v>83</v>
      </c>
      <c r="B85" s="2" t="s">
        <v>107</v>
      </c>
      <c r="C85" s="2" t="s">
        <v>102</v>
      </c>
      <c r="D85" s="2" t="s">
        <v>12</v>
      </c>
      <c r="E85" s="2" t="s">
        <v>108</v>
      </c>
      <c r="F85" s="2" t="s">
        <v>109</v>
      </c>
      <c r="G85" s="15">
        <v>81.5</v>
      </c>
      <c r="H85" s="15">
        <v>95</v>
      </c>
      <c r="I85" s="3"/>
      <c r="J85" s="15">
        <v>176.5</v>
      </c>
      <c r="K85" s="15">
        <f t="shared" si="7"/>
        <v>29.416666666666668</v>
      </c>
      <c r="L85" s="16">
        <v>84.96</v>
      </c>
      <c r="M85" s="16">
        <f t="shared" si="8"/>
        <v>42.48</v>
      </c>
      <c r="N85" s="15">
        <f t="shared" si="9"/>
        <v>71.896666666666661</v>
      </c>
      <c r="O85" s="13"/>
    </row>
    <row r="86" spans="1:15" ht="27" customHeight="1">
      <c r="A86" s="1">
        <v>84</v>
      </c>
      <c r="B86" s="2" t="s">
        <v>110</v>
      </c>
      <c r="C86" s="2" t="s">
        <v>111</v>
      </c>
      <c r="D86" s="2" t="s">
        <v>12</v>
      </c>
      <c r="E86" s="2" t="s">
        <v>112</v>
      </c>
      <c r="F86" s="2" t="s">
        <v>113</v>
      </c>
      <c r="G86" s="15">
        <v>81</v>
      </c>
      <c r="H86" s="15">
        <v>105</v>
      </c>
      <c r="I86" s="3"/>
      <c r="J86" s="15">
        <v>186</v>
      </c>
      <c r="K86" s="15">
        <f t="shared" si="7"/>
        <v>31</v>
      </c>
      <c r="L86" s="16">
        <v>78.66</v>
      </c>
      <c r="M86" s="16">
        <f t="shared" si="8"/>
        <v>39.33</v>
      </c>
      <c r="N86" s="15">
        <f t="shared" si="9"/>
        <v>70.33</v>
      </c>
      <c r="O86" s="13"/>
    </row>
    <row r="87" spans="1:15" ht="27" customHeight="1">
      <c r="A87" s="1">
        <v>85</v>
      </c>
      <c r="B87" s="2" t="s">
        <v>114</v>
      </c>
      <c r="C87" s="2" t="s">
        <v>111</v>
      </c>
      <c r="D87" s="2" t="s">
        <v>12</v>
      </c>
      <c r="E87" s="2" t="s">
        <v>112</v>
      </c>
      <c r="F87" s="2" t="s">
        <v>115</v>
      </c>
      <c r="G87" s="15">
        <v>60.5</v>
      </c>
      <c r="H87" s="15">
        <v>93</v>
      </c>
      <c r="I87" s="3"/>
      <c r="J87" s="15">
        <v>153.5</v>
      </c>
      <c r="K87" s="15">
        <f t="shared" si="7"/>
        <v>25.583333333333332</v>
      </c>
      <c r="L87" s="17" t="s">
        <v>341</v>
      </c>
      <c r="M87" s="16">
        <f t="shared" si="8"/>
        <v>39.68</v>
      </c>
      <c r="N87" s="15">
        <f t="shared" si="9"/>
        <v>65.263333333333335</v>
      </c>
      <c r="O87" s="13"/>
    </row>
    <row r="88" spans="1:15" ht="27" customHeight="1">
      <c r="A88" s="1">
        <v>86</v>
      </c>
      <c r="B88" s="2" t="s">
        <v>116</v>
      </c>
      <c r="C88" s="2" t="s">
        <v>111</v>
      </c>
      <c r="D88" s="2" t="s">
        <v>12</v>
      </c>
      <c r="E88" s="2" t="s">
        <v>112</v>
      </c>
      <c r="F88" s="2" t="s">
        <v>117</v>
      </c>
      <c r="G88" s="15">
        <v>64</v>
      </c>
      <c r="H88" s="15">
        <v>54.5</v>
      </c>
      <c r="I88" s="3">
        <v>3</v>
      </c>
      <c r="J88" s="15">
        <v>121.5</v>
      </c>
      <c r="K88" s="15">
        <f t="shared" si="7"/>
        <v>20.25</v>
      </c>
      <c r="L88" s="17" t="s">
        <v>342</v>
      </c>
      <c r="M88" s="16">
        <f t="shared" si="8"/>
        <v>37.53</v>
      </c>
      <c r="N88" s="15">
        <f t="shared" si="9"/>
        <v>57.78</v>
      </c>
      <c r="O88" s="13"/>
    </row>
    <row r="89" spans="1:15" ht="27" customHeight="1">
      <c r="A89" s="1">
        <v>87</v>
      </c>
      <c r="B89" s="2" t="s">
        <v>268</v>
      </c>
      <c r="C89" s="2" t="s">
        <v>267</v>
      </c>
      <c r="D89" s="2" t="s">
        <v>12</v>
      </c>
      <c r="E89" s="2" t="s">
        <v>269</v>
      </c>
      <c r="F89" s="2" t="s">
        <v>270</v>
      </c>
      <c r="G89" s="15">
        <v>66</v>
      </c>
      <c r="H89" s="15">
        <v>68.5</v>
      </c>
      <c r="I89" s="3"/>
      <c r="J89" s="15">
        <v>134.5</v>
      </c>
      <c r="K89" s="15">
        <f t="shared" si="7"/>
        <v>22.416666666666668</v>
      </c>
      <c r="L89" s="16">
        <v>72.16</v>
      </c>
      <c r="M89" s="16">
        <f t="shared" si="8"/>
        <v>36.08</v>
      </c>
      <c r="N89" s="15">
        <f t="shared" si="9"/>
        <v>58.49666666666667</v>
      </c>
      <c r="O89" s="13"/>
    </row>
    <row r="90" spans="1:15" ht="27" customHeight="1">
      <c r="A90" s="1">
        <v>88</v>
      </c>
      <c r="B90" s="2" t="s">
        <v>125</v>
      </c>
      <c r="C90" s="2" t="s">
        <v>122</v>
      </c>
      <c r="D90" s="2" t="s">
        <v>123</v>
      </c>
      <c r="E90" s="2" t="s">
        <v>124</v>
      </c>
      <c r="F90" s="2" t="s">
        <v>126</v>
      </c>
      <c r="G90" s="15">
        <v>68</v>
      </c>
      <c r="H90" s="15">
        <v>66.5</v>
      </c>
      <c r="I90" s="3"/>
      <c r="J90" s="15">
        <v>134.5</v>
      </c>
      <c r="K90" s="15">
        <f t="shared" si="7"/>
        <v>22.416666666666668</v>
      </c>
      <c r="L90" s="16">
        <v>72.739999999999995</v>
      </c>
      <c r="M90" s="16">
        <f>L90*0.5</f>
        <v>36.369999999999997</v>
      </c>
      <c r="N90" s="15">
        <f>M90+K90</f>
        <v>58.786666666666662</v>
      </c>
      <c r="O90" s="13"/>
    </row>
    <row r="91" spans="1:15" ht="27" customHeight="1">
      <c r="A91" s="1">
        <v>89</v>
      </c>
      <c r="B91" s="2" t="s">
        <v>127</v>
      </c>
      <c r="C91" s="2" t="s">
        <v>128</v>
      </c>
      <c r="D91" s="2" t="s">
        <v>123</v>
      </c>
      <c r="E91" s="2" t="s">
        <v>129</v>
      </c>
      <c r="F91" s="2" t="s">
        <v>130</v>
      </c>
      <c r="G91" s="15">
        <v>75</v>
      </c>
      <c r="H91" s="15">
        <v>107</v>
      </c>
      <c r="I91" s="3"/>
      <c r="J91" s="15">
        <v>182</v>
      </c>
      <c r="K91" s="15">
        <f t="shared" si="7"/>
        <v>30.333333333333332</v>
      </c>
      <c r="L91" s="16">
        <v>82.98</v>
      </c>
      <c r="M91" s="16">
        <f t="shared" ref="M91:M112" si="10">L91*0.5</f>
        <v>41.49</v>
      </c>
      <c r="N91" s="15">
        <f t="shared" ref="N91:N112" si="11">M91+K91</f>
        <v>71.823333333333338</v>
      </c>
      <c r="O91" s="13"/>
    </row>
    <row r="92" spans="1:15" ht="27" customHeight="1">
      <c r="A92" s="1">
        <v>90</v>
      </c>
      <c r="B92" s="2" t="s">
        <v>136</v>
      </c>
      <c r="C92" s="2" t="s">
        <v>137</v>
      </c>
      <c r="D92" s="2" t="s">
        <v>123</v>
      </c>
      <c r="E92" s="2" t="s">
        <v>138</v>
      </c>
      <c r="F92" s="2" t="s">
        <v>139</v>
      </c>
      <c r="G92" s="15">
        <v>73.5</v>
      </c>
      <c r="H92" s="15">
        <v>103</v>
      </c>
      <c r="I92" s="3"/>
      <c r="J92" s="15">
        <v>176.5</v>
      </c>
      <c r="K92" s="15">
        <f t="shared" si="7"/>
        <v>29.416666666666668</v>
      </c>
      <c r="L92" s="16">
        <v>82.12</v>
      </c>
      <c r="M92" s="16">
        <f t="shared" si="10"/>
        <v>41.06</v>
      </c>
      <c r="N92" s="15">
        <f t="shared" si="11"/>
        <v>70.476666666666674</v>
      </c>
      <c r="O92" s="13"/>
    </row>
    <row r="93" spans="1:15" ht="27" customHeight="1">
      <c r="A93" s="1">
        <v>91</v>
      </c>
      <c r="B93" s="2" t="s">
        <v>152</v>
      </c>
      <c r="C93" s="2" t="s">
        <v>153</v>
      </c>
      <c r="D93" s="2" t="s">
        <v>12</v>
      </c>
      <c r="E93" s="2" t="s">
        <v>154</v>
      </c>
      <c r="F93" s="2" t="s">
        <v>155</v>
      </c>
      <c r="G93" s="15">
        <v>60</v>
      </c>
      <c r="H93" s="15">
        <v>82</v>
      </c>
      <c r="I93" s="3"/>
      <c r="J93" s="15">
        <v>142</v>
      </c>
      <c r="K93" s="15">
        <f t="shared" si="7"/>
        <v>23.666666666666668</v>
      </c>
      <c r="L93" s="16">
        <v>74.680000000000007</v>
      </c>
      <c r="M93" s="16">
        <f t="shared" si="10"/>
        <v>37.340000000000003</v>
      </c>
      <c r="N93" s="15">
        <f t="shared" si="11"/>
        <v>61.006666666666675</v>
      </c>
      <c r="O93" s="13"/>
    </row>
    <row r="94" spans="1:15" ht="27" customHeight="1">
      <c r="A94" s="1">
        <v>92</v>
      </c>
      <c r="B94" s="2" t="s">
        <v>156</v>
      </c>
      <c r="C94" s="2" t="s">
        <v>296</v>
      </c>
      <c r="D94" s="2" t="s">
        <v>12</v>
      </c>
      <c r="E94" s="2" t="s">
        <v>157</v>
      </c>
      <c r="F94" s="2" t="s">
        <v>158</v>
      </c>
      <c r="G94" s="15">
        <v>89.5</v>
      </c>
      <c r="H94" s="15">
        <v>96.5</v>
      </c>
      <c r="I94" s="3"/>
      <c r="J94" s="15">
        <v>186</v>
      </c>
      <c r="K94" s="15">
        <f t="shared" si="7"/>
        <v>31</v>
      </c>
      <c r="L94" s="16">
        <v>79.94</v>
      </c>
      <c r="M94" s="16">
        <f t="shared" si="10"/>
        <v>39.97</v>
      </c>
      <c r="N94" s="15">
        <f t="shared" si="11"/>
        <v>70.97</v>
      </c>
      <c r="O94" s="13"/>
    </row>
    <row r="95" spans="1:15" ht="27" customHeight="1">
      <c r="A95" s="1">
        <v>93</v>
      </c>
      <c r="B95" s="2" t="s">
        <v>159</v>
      </c>
      <c r="C95" s="2" t="s">
        <v>296</v>
      </c>
      <c r="D95" s="2" t="s">
        <v>12</v>
      </c>
      <c r="E95" s="2" t="s">
        <v>157</v>
      </c>
      <c r="F95" s="2" t="s">
        <v>160</v>
      </c>
      <c r="G95" s="15">
        <v>59</v>
      </c>
      <c r="H95" s="15">
        <v>87.5</v>
      </c>
      <c r="I95" s="3"/>
      <c r="J95" s="15">
        <v>146.5</v>
      </c>
      <c r="K95" s="15">
        <f t="shared" si="7"/>
        <v>24.416666666666668</v>
      </c>
      <c r="L95" s="17" t="s">
        <v>343</v>
      </c>
      <c r="M95" s="16">
        <f t="shared" si="10"/>
        <v>37.49</v>
      </c>
      <c r="N95" s="15">
        <f t="shared" si="11"/>
        <v>61.906666666666666</v>
      </c>
      <c r="O95" s="13"/>
    </row>
    <row r="96" spans="1:15" ht="27" customHeight="1">
      <c r="A96" s="1">
        <v>94</v>
      </c>
      <c r="B96" s="2" t="s">
        <v>183</v>
      </c>
      <c r="C96" s="2" t="s">
        <v>170</v>
      </c>
      <c r="D96" s="2" t="s">
        <v>12</v>
      </c>
      <c r="E96" s="2" t="s">
        <v>184</v>
      </c>
      <c r="F96" s="2" t="s">
        <v>185</v>
      </c>
      <c r="G96" s="15">
        <v>77.5</v>
      </c>
      <c r="H96" s="15">
        <v>91</v>
      </c>
      <c r="I96" s="3">
        <v>3</v>
      </c>
      <c r="J96" s="15">
        <v>171.5</v>
      </c>
      <c r="K96" s="15">
        <f t="shared" si="7"/>
        <v>28.583333333333332</v>
      </c>
      <c r="L96" s="16">
        <v>79.84</v>
      </c>
      <c r="M96" s="16">
        <f t="shared" si="10"/>
        <v>39.92</v>
      </c>
      <c r="N96" s="15">
        <f t="shared" si="11"/>
        <v>68.50333333333333</v>
      </c>
      <c r="O96" s="13"/>
    </row>
    <row r="97" spans="1:15" ht="27" customHeight="1">
      <c r="A97" s="1">
        <v>95</v>
      </c>
      <c r="B97" s="2" t="s">
        <v>186</v>
      </c>
      <c r="C97" s="2" t="s">
        <v>170</v>
      </c>
      <c r="D97" s="2" t="s">
        <v>12</v>
      </c>
      <c r="E97" s="2" t="s">
        <v>184</v>
      </c>
      <c r="F97" s="2" t="s">
        <v>187</v>
      </c>
      <c r="G97" s="15">
        <v>70</v>
      </c>
      <c r="H97" s="15">
        <v>94</v>
      </c>
      <c r="I97" s="3"/>
      <c r="J97" s="15">
        <v>164</v>
      </c>
      <c r="K97" s="15">
        <f t="shared" si="7"/>
        <v>27.333333333333332</v>
      </c>
      <c r="L97" s="17" t="s">
        <v>344</v>
      </c>
      <c r="M97" s="16">
        <f t="shared" si="10"/>
        <v>37.770000000000003</v>
      </c>
      <c r="N97" s="15">
        <f t="shared" si="11"/>
        <v>65.103333333333339</v>
      </c>
      <c r="O97" s="13"/>
    </row>
    <row r="98" spans="1:15" ht="27" customHeight="1">
      <c r="A98" s="1">
        <v>96</v>
      </c>
      <c r="B98" s="2" t="s">
        <v>188</v>
      </c>
      <c r="C98" s="2" t="s">
        <v>170</v>
      </c>
      <c r="D98" s="2" t="s">
        <v>12</v>
      </c>
      <c r="E98" s="2" t="s">
        <v>184</v>
      </c>
      <c r="F98" s="2" t="s">
        <v>189</v>
      </c>
      <c r="G98" s="15">
        <v>67.5</v>
      </c>
      <c r="H98" s="15">
        <v>84.5</v>
      </c>
      <c r="I98" s="3"/>
      <c r="J98" s="15">
        <v>152</v>
      </c>
      <c r="K98" s="15">
        <f t="shared" si="7"/>
        <v>25.333333333333332</v>
      </c>
      <c r="L98" s="17" t="s">
        <v>345</v>
      </c>
      <c r="M98" s="16">
        <f t="shared" si="10"/>
        <v>41.74</v>
      </c>
      <c r="N98" s="15">
        <f t="shared" si="11"/>
        <v>67.073333333333338</v>
      </c>
      <c r="O98" s="13"/>
    </row>
    <row r="99" spans="1:15" ht="27" customHeight="1">
      <c r="A99" s="1">
        <v>97</v>
      </c>
      <c r="B99" s="2" t="s">
        <v>190</v>
      </c>
      <c r="C99" s="2" t="s">
        <v>170</v>
      </c>
      <c r="D99" s="2" t="s">
        <v>12</v>
      </c>
      <c r="E99" s="2" t="s">
        <v>184</v>
      </c>
      <c r="F99" s="2" t="s">
        <v>191</v>
      </c>
      <c r="G99" s="15">
        <v>63.5</v>
      </c>
      <c r="H99" s="15">
        <v>78</v>
      </c>
      <c r="I99" s="3"/>
      <c r="J99" s="15">
        <v>141.5</v>
      </c>
      <c r="K99" s="15">
        <f t="shared" si="7"/>
        <v>23.583333333333332</v>
      </c>
      <c r="L99" s="17" t="s">
        <v>346</v>
      </c>
      <c r="M99" s="16">
        <f t="shared" si="10"/>
        <v>41.12</v>
      </c>
      <c r="N99" s="15">
        <f t="shared" si="11"/>
        <v>64.703333333333333</v>
      </c>
      <c r="O99" s="13"/>
    </row>
    <row r="100" spans="1:15" ht="27" customHeight="1">
      <c r="A100" s="1">
        <v>98</v>
      </c>
      <c r="B100" s="2" t="s">
        <v>192</v>
      </c>
      <c r="C100" s="2" t="s">
        <v>170</v>
      </c>
      <c r="D100" s="2" t="s">
        <v>12</v>
      </c>
      <c r="E100" s="2" t="s">
        <v>184</v>
      </c>
      <c r="F100" s="2" t="s">
        <v>193</v>
      </c>
      <c r="G100" s="15">
        <v>67</v>
      </c>
      <c r="H100" s="15">
        <v>64.5</v>
      </c>
      <c r="I100" s="3"/>
      <c r="J100" s="15">
        <v>131.5</v>
      </c>
      <c r="K100" s="15">
        <f t="shared" si="7"/>
        <v>21.916666666666668</v>
      </c>
      <c r="L100" s="17" t="s">
        <v>347</v>
      </c>
      <c r="M100" s="16">
        <f t="shared" si="10"/>
        <v>36.74</v>
      </c>
      <c r="N100" s="15">
        <f t="shared" si="11"/>
        <v>58.656666666666666</v>
      </c>
      <c r="O100" s="13"/>
    </row>
    <row r="101" spans="1:15" ht="27" customHeight="1">
      <c r="A101" s="1">
        <v>99</v>
      </c>
      <c r="B101" s="2" t="s">
        <v>194</v>
      </c>
      <c r="C101" s="2" t="s">
        <v>195</v>
      </c>
      <c r="D101" s="2" t="s">
        <v>12</v>
      </c>
      <c r="E101" s="2" t="s">
        <v>196</v>
      </c>
      <c r="F101" s="2" t="s">
        <v>197</v>
      </c>
      <c r="G101" s="15">
        <v>72.5</v>
      </c>
      <c r="H101" s="15">
        <v>98</v>
      </c>
      <c r="I101" s="3"/>
      <c r="J101" s="15">
        <v>170.5</v>
      </c>
      <c r="K101" s="15">
        <f t="shared" si="7"/>
        <v>28.416666666666668</v>
      </c>
      <c r="L101" s="16">
        <v>82.54</v>
      </c>
      <c r="M101" s="16">
        <f t="shared" si="10"/>
        <v>41.27</v>
      </c>
      <c r="N101" s="15">
        <f t="shared" si="11"/>
        <v>69.686666666666667</v>
      </c>
      <c r="O101" s="13"/>
    </row>
    <row r="102" spans="1:15" ht="27" customHeight="1">
      <c r="A102" s="1">
        <v>100</v>
      </c>
      <c r="B102" s="2" t="s">
        <v>230</v>
      </c>
      <c r="C102" s="2" t="s">
        <v>205</v>
      </c>
      <c r="D102" s="2" t="s">
        <v>12</v>
      </c>
      <c r="E102" s="2" t="s">
        <v>231</v>
      </c>
      <c r="F102" s="2" t="s">
        <v>232</v>
      </c>
      <c r="G102" s="15">
        <v>83.5</v>
      </c>
      <c r="H102" s="15">
        <v>93</v>
      </c>
      <c r="I102" s="3"/>
      <c r="J102" s="15">
        <v>176.5</v>
      </c>
      <c r="K102" s="15">
        <f t="shared" si="7"/>
        <v>29.416666666666668</v>
      </c>
      <c r="L102" s="16">
        <v>79.760000000000005</v>
      </c>
      <c r="M102" s="16">
        <f t="shared" si="10"/>
        <v>39.880000000000003</v>
      </c>
      <c r="N102" s="15">
        <f t="shared" si="11"/>
        <v>69.296666666666667</v>
      </c>
      <c r="O102" s="13"/>
    </row>
    <row r="103" spans="1:15" ht="27" customHeight="1">
      <c r="A103" s="1">
        <v>101</v>
      </c>
      <c r="B103" s="2" t="s">
        <v>233</v>
      </c>
      <c r="C103" s="2" t="s">
        <v>205</v>
      </c>
      <c r="D103" s="2" t="s">
        <v>12</v>
      </c>
      <c r="E103" s="2" t="s">
        <v>231</v>
      </c>
      <c r="F103" s="2" t="s">
        <v>234</v>
      </c>
      <c r="G103" s="15">
        <v>72</v>
      </c>
      <c r="H103" s="15">
        <v>93.5</v>
      </c>
      <c r="I103" s="3"/>
      <c r="J103" s="15">
        <v>165.5</v>
      </c>
      <c r="K103" s="15">
        <f t="shared" si="7"/>
        <v>27.583333333333332</v>
      </c>
      <c r="L103" s="17" t="s">
        <v>348</v>
      </c>
      <c r="M103" s="16">
        <f t="shared" si="10"/>
        <v>38.4</v>
      </c>
      <c r="N103" s="15">
        <f t="shared" si="11"/>
        <v>65.983333333333334</v>
      </c>
      <c r="O103" s="13"/>
    </row>
    <row r="104" spans="1:15" ht="27" customHeight="1">
      <c r="A104" s="1">
        <v>102</v>
      </c>
      <c r="B104" s="2" t="s">
        <v>235</v>
      </c>
      <c r="C104" s="2" t="s">
        <v>205</v>
      </c>
      <c r="D104" s="2" t="s">
        <v>12</v>
      </c>
      <c r="E104" s="2" t="s">
        <v>231</v>
      </c>
      <c r="F104" s="2" t="s">
        <v>236</v>
      </c>
      <c r="G104" s="15">
        <v>64</v>
      </c>
      <c r="H104" s="15">
        <v>94.5</v>
      </c>
      <c r="I104" s="3"/>
      <c r="J104" s="15">
        <v>158.5</v>
      </c>
      <c r="K104" s="15">
        <f t="shared" si="7"/>
        <v>26.416666666666668</v>
      </c>
      <c r="L104" s="17" t="s">
        <v>349</v>
      </c>
      <c r="M104" s="16">
        <f t="shared" si="10"/>
        <v>38.71</v>
      </c>
      <c r="N104" s="15">
        <f t="shared" si="11"/>
        <v>65.126666666666665</v>
      </c>
      <c r="O104" s="13"/>
    </row>
    <row r="105" spans="1:15" ht="27" customHeight="1">
      <c r="A105" s="1">
        <v>103</v>
      </c>
      <c r="B105" s="2" t="s">
        <v>237</v>
      </c>
      <c r="C105" s="2" t="s">
        <v>205</v>
      </c>
      <c r="D105" s="2" t="s">
        <v>12</v>
      </c>
      <c r="E105" s="2" t="s">
        <v>231</v>
      </c>
      <c r="F105" s="2" t="s">
        <v>238</v>
      </c>
      <c r="G105" s="15">
        <v>63.5</v>
      </c>
      <c r="H105" s="15">
        <v>89</v>
      </c>
      <c r="I105" s="3"/>
      <c r="J105" s="15">
        <v>152.5</v>
      </c>
      <c r="K105" s="15">
        <f t="shared" si="7"/>
        <v>25.416666666666668</v>
      </c>
      <c r="L105" s="17" t="s">
        <v>350</v>
      </c>
      <c r="M105" s="16">
        <f t="shared" si="10"/>
        <v>42.96</v>
      </c>
      <c r="N105" s="15">
        <f t="shared" si="11"/>
        <v>68.376666666666665</v>
      </c>
      <c r="O105" s="13"/>
    </row>
    <row r="106" spans="1:15" ht="27" customHeight="1">
      <c r="A106" s="1">
        <v>104</v>
      </c>
      <c r="B106" s="2" t="s">
        <v>239</v>
      </c>
      <c r="C106" s="2" t="s">
        <v>205</v>
      </c>
      <c r="D106" s="2" t="s">
        <v>12</v>
      </c>
      <c r="E106" s="2" t="s">
        <v>231</v>
      </c>
      <c r="F106" s="2" t="s">
        <v>240</v>
      </c>
      <c r="G106" s="15">
        <v>75</v>
      </c>
      <c r="H106" s="15">
        <v>71.5</v>
      </c>
      <c r="I106" s="3"/>
      <c r="J106" s="15">
        <v>146.5</v>
      </c>
      <c r="K106" s="15">
        <f t="shared" si="7"/>
        <v>24.416666666666668</v>
      </c>
      <c r="L106" s="17" t="s">
        <v>351</v>
      </c>
      <c r="M106" s="16">
        <f t="shared" si="10"/>
        <v>42.86</v>
      </c>
      <c r="N106" s="15">
        <f t="shared" si="11"/>
        <v>67.276666666666671</v>
      </c>
      <c r="O106" s="13"/>
    </row>
    <row r="107" spans="1:15" ht="27" customHeight="1">
      <c r="A107" s="1">
        <v>105</v>
      </c>
      <c r="B107" s="2" t="s">
        <v>241</v>
      </c>
      <c r="C107" s="2" t="s">
        <v>205</v>
      </c>
      <c r="D107" s="2" t="s">
        <v>12</v>
      </c>
      <c r="E107" s="2" t="s">
        <v>231</v>
      </c>
      <c r="F107" s="2" t="s">
        <v>242</v>
      </c>
      <c r="G107" s="15">
        <v>50</v>
      </c>
      <c r="H107" s="15">
        <v>70</v>
      </c>
      <c r="I107" s="3"/>
      <c r="J107" s="15">
        <v>120</v>
      </c>
      <c r="K107" s="15">
        <f t="shared" si="7"/>
        <v>20</v>
      </c>
      <c r="L107" s="17" t="s">
        <v>347</v>
      </c>
      <c r="M107" s="16">
        <f t="shared" si="10"/>
        <v>36.74</v>
      </c>
      <c r="N107" s="15">
        <f t="shared" si="11"/>
        <v>56.74</v>
      </c>
      <c r="O107" s="13"/>
    </row>
    <row r="108" spans="1:15" ht="27" customHeight="1">
      <c r="A108" s="1">
        <v>106</v>
      </c>
      <c r="B108" s="2" t="s">
        <v>247</v>
      </c>
      <c r="C108" s="2" t="s">
        <v>244</v>
      </c>
      <c r="D108" s="2" t="s">
        <v>12</v>
      </c>
      <c r="E108" s="2" t="s">
        <v>248</v>
      </c>
      <c r="F108" s="2" t="s">
        <v>249</v>
      </c>
      <c r="G108" s="15">
        <v>46</v>
      </c>
      <c r="H108" s="15">
        <v>65</v>
      </c>
      <c r="I108" s="3"/>
      <c r="J108" s="15">
        <v>111</v>
      </c>
      <c r="K108" s="15">
        <f t="shared" si="7"/>
        <v>18.5</v>
      </c>
      <c r="L108" s="16">
        <v>78.959999999999994</v>
      </c>
      <c r="M108" s="16">
        <f t="shared" si="10"/>
        <v>39.479999999999997</v>
      </c>
      <c r="N108" s="15">
        <f t="shared" si="11"/>
        <v>57.98</v>
      </c>
      <c r="O108" s="13"/>
    </row>
    <row r="109" spans="1:15" ht="27" customHeight="1">
      <c r="A109" s="1">
        <v>107</v>
      </c>
      <c r="B109" s="2" t="s">
        <v>250</v>
      </c>
      <c r="C109" s="2" t="s">
        <v>295</v>
      </c>
      <c r="D109" s="2" t="s">
        <v>12</v>
      </c>
      <c r="E109" s="2" t="s">
        <v>251</v>
      </c>
      <c r="F109" s="2" t="s">
        <v>252</v>
      </c>
      <c r="G109" s="15">
        <v>68.5</v>
      </c>
      <c r="H109" s="15">
        <v>79</v>
      </c>
      <c r="I109" s="3"/>
      <c r="J109" s="15">
        <v>147.5</v>
      </c>
      <c r="K109" s="15">
        <f t="shared" si="7"/>
        <v>24.583333333333332</v>
      </c>
      <c r="L109" s="16">
        <v>74.84</v>
      </c>
      <c r="M109" s="16">
        <f t="shared" si="10"/>
        <v>37.42</v>
      </c>
      <c r="N109" s="15">
        <f t="shared" si="11"/>
        <v>62.00333333333333</v>
      </c>
      <c r="O109" s="13"/>
    </row>
    <row r="110" spans="1:15" ht="27" customHeight="1">
      <c r="A110" s="1">
        <v>108</v>
      </c>
      <c r="B110" s="2" t="s">
        <v>253</v>
      </c>
      <c r="C110" s="2" t="s">
        <v>254</v>
      </c>
      <c r="D110" s="2" t="s">
        <v>12</v>
      </c>
      <c r="E110" s="2" t="s">
        <v>255</v>
      </c>
      <c r="F110" s="2" t="s">
        <v>256</v>
      </c>
      <c r="G110" s="15">
        <v>57</v>
      </c>
      <c r="H110" s="15">
        <v>88</v>
      </c>
      <c r="I110" s="3">
        <v>3</v>
      </c>
      <c r="J110" s="15">
        <v>148</v>
      </c>
      <c r="K110" s="15">
        <f t="shared" si="7"/>
        <v>24.666666666666668</v>
      </c>
      <c r="L110" s="16">
        <v>87.08</v>
      </c>
      <c r="M110" s="16">
        <f t="shared" si="10"/>
        <v>43.54</v>
      </c>
      <c r="N110" s="15">
        <f t="shared" si="11"/>
        <v>68.206666666666663</v>
      </c>
      <c r="O110" s="13"/>
    </row>
    <row r="111" spans="1:15" ht="27" customHeight="1">
      <c r="A111" s="1">
        <v>109</v>
      </c>
      <c r="B111" s="2" t="s">
        <v>277</v>
      </c>
      <c r="C111" s="2" t="s">
        <v>294</v>
      </c>
      <c r="D111" s="2" t="s">
        <v>12</v>
      </c>
      <c r="E111" s="2" t="s">
        <v>278</v>
      </c>
      <c r="F111" s="2" t="s">
        <v>279</v>
      </c>
      <c r="G111" s="15">
        <v>49.5</v>
      </c>
      <c r="H111" s="15">
        <v>84.5</v>
      </c>
      <c r="I111" s="3"/>
      <c r="J111" s="15">
        <v>134</v>
      </c>
      <c r="K111" s="15">
        <f t="shared" si="7"/>
        <v>22.333333333333332</v>
      </c>
      <c r="L111" s="16">
        <v>72.66</v>
      </c>
      <c r="M111" s="16">
        <f t="shared" si="10"/>
        <v>36.33</v>
      </c>
      <c r="N111" s="15">
        <f t="shared" si="11"/>
        <v>58.663333333333327</v>
      </c>
      <c r="O111" s="13"/>
    </row>
    <row r="112" spans="1:15" ht="27" customHeight="1">
      <c r="A112" s="1">
        <v>110</v>
      </c>
      <c r="B112" s="2" t="s">
        <v>280</v>
      </c>
      <c r="C112" s="2" t="s">
        <v>294</v>
      </c>
      <c r="D112" s="2" t="s">
        <v>12</v>
      </c>
      <c r="E112" s="2" t="s">
        <v>278</v>
      </c>
      <c r="F112" s="2" t="s">
        <v>281</v>
      </c>
      <c r="G112" s="15">
        <v>24</v>
      </c>
      <c r="H112" s="15">
        <v>91</v>
      </c>
      <c r="I112" s="3"/>
      <c r="J112" s="15">
        <v>115</v>
      </c>
      <c r="K112" s="15">
        <f t="shared" si="7"/>
        <v>19.166666666666668</v>
      </c>
      <c r="L112" s="17" t="s">
        <v>352</v>
      </c>
      <c r="M112" s="16">
        <f t="shared" si="10"/>
        <v>40.42</v>
      </c>
      <c r="N112" s="15">
        <f t="shared" si="11"/>
        <v>59.586666666666673</v>
      </c>
      <c r="O112" s="13"/>
    </row>
  </sheetData>
  <autoFilter ref="B2:J2">
    <sortState ref="B2:U1786">
      <sortCondition ref="E2:E1786"/>
      <sortCondition descending="1" ref="J2:J1786"/>
    </sortState>
  </autoFilter>
  <mergeCells count="1">
    <mergeCell ref="A1:O1"/>
  </mergeCells>
  <phoneticPr fontId="1" type="noConversion"/>
  <printOptions horizontalCentered="1"/>
  <pageMargins left="0.31496062992125984" right="0.3149606299212598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2020-09-28T02:19:01Z</cp:lastPrinted>
  <dcterms:created xsi:type="dcterms:W3CDTF">2020-08-17T07:41:00Z</dcterms:created>
  <dcterms:modified xsi:type="dcterms:W3CDTF">2020-09-28T03:27:16Z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