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Sheet1!$A$1:$E$50</definedName>
  </definedNames>
  <calcPr calcId="144525"/>
</workbook>
</file>

<file path=xl/sharedStrings.xml><?xml version="1.0" encoding="utf-8"?>
<sst xmlns="http://schemas.openxmlformats.org/spreadsheetml/2006/main" count="104" uniqueCount="68">
  <si>
    <t>2023年定远化工学校公开招聘编外合同制教师（第二批）笔试成绩</t>
  </si>
  <si>
    <t>序号</t>
  </si>
  <si>
    <t>岗位代码</t>
  </si>
  <si>
    <t>准考证号</t>
  </si>
  <si>
    <t>笔试成绩</t>
  </si>
  <si>
    <t>备注</t>
  </si>
  <si>
    <t>2023002208</t>
  </si>
  <si>
    <t>刘焕</t>
  </si>
  <si>
    <t>341125200011166507</t>
  </si>
  <si>
    <t>2023002213</t>
  </si>
  <si>
    <t>2023002210</t>
  </si>
  <si>
    <t>2023002202</t>
  </si>
  <si>
    <t>2023002205</t>
  </si>
  <si>
    <t>2023002212</t>
  </si>
  <si>
    <t>2023002209</t>
  </si>
  <si>
    <t>2023002203</t>
  </si>
  <si>
    <t>2023002211</t>
  </si>
  <si>
    <t>2023002204</t>
  </si>
  <si>
    <t>2023002201</t>
  </si>
  <si>
    <t>/</t>
  </si>
  <si>
    <t>缺考</t>
  </si>
  <si>
    <t>2023002206</t>
  </si>
  <si>
    <t>2023002207</t>
  </si>
  <si>
    <t>2023003215</t>
  </si>
  <si>
    <t>2023003218</t>
  </si>
  <si>
    <t>2023003216</t>
  </si>
  <si>
    <t>2023003217</t>
  </si>
  <si>
    <t>2023004120</t>
  </si>
  <si>
    <t>2023004121</t>
  </si>
  <si>
    <t>2023004123</t>
  </si>
  <si>
    <t>2023004109</t>
  </si>
  <si>
    <t>2023004122</t>
  </si>
  <si>
    <t>2023004115</t>
  </si>
  <si>
    <t>2023004111</t>
  </si>
  <si>
    <t>2023004114</t>
  </si>
  <si>
    <t>2023004118</t>
  </si>
  <si>
    <t>2023004119</t>
  </si>
  <si>
    <t>2023004113</t>
  </si>
  <si>
    <t>2023004112</t>
  </si>
  <si>
    <t>2023004110</t>
  </si>
  <si>
    <t>2023004116</t>
  </si>
  <si>
    <t>2023004117</t>
  </si>
  <si>
    <t>郭亚运</t>
  </si>
  <si>
    <t>341125199009271812</t>
  </si>
  <si>
    <t>陈浩</t>
  </si>
  <si>
    <t>341125199510226337</t>
  </si>
  <si>
    <t>李慢莉</t>
  </si>
  <si>
    <t>340322199706097427</t>
  </si>
  <si>
    <t>华浩宇</t>
  </si>
  <si>
    <t>341122200007030210</t>
  </si>
  <si>
    <t>王彩云</t>
  </si>
  <si>
    <t>341125199905041302</t>
  </si>
  <si>
    <t>费陈鑫</t>
  </si>
  <si>
    <t>341125199706186859</t>
  </si>
  <si>
    <t>潘悦</t>
  </si>
  <si>
    <t>341125200110050585</t>
  </si>
  <si>
    <t>张鑫</t>
  </si>
  <si>
    <t>341125198910080192</t>
  </si>
  <si>
    <t>陈金平</t>
  </si>
  <si>
    <t>340406199111031627</t>
  </si>
  <si>
    <t>罗纲</t>
  </si>
  <si>
    <t>341125200205168295</t>
  </si>
  <si>
    <t>方李忠</t>
  </si>
  <si>
    <t>341102199303120017</t>
  </si>
  <si>
    <t>刚静</t>
  </si>
  <si>
    <t>34112519931027254X</t>
  </si>
  <si>
    <t>汤宇</t>
  </si>
  <si>
    <t>341125200008030377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</si>
</sst>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4"/>
      <name val="仿宋_GB2312"/>
      <charset val="134"/>
    </font>
    <font>
      <b/>
      <sz val="14"/>
      <name val="仿宋_GB2312"/>
      <charset val="0"/>
    </font>
    <font>
      <sz val="12"/>
      <name val="仿宋_GB2312"/>
      <charset val="0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0"/>
    </font>
    <font>
      <sz val="11"/>
      <color rgb="FF000000"/>
      <name val="宋体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UAWEI\Documents\WXWork\1688855950410767\Cache\File\2023-09\&#23450;&#36828;&#21270;&#24037;&#23398;&#26657;&#31532;&#20108;&#25209;&#20934;&#32771;&#35777;&#20449;&#246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考场"/>
      <sheetName val="第二考场"/>
    </sheetNames>
    <sheetDataSet>
      <sheetData sheetId="0">
        <row r="1">
          <cell r="E1" t="str">
            <v>笔试准考证号</v>
          </cell>
          <cell r="F1" t="str">
            <v>姓名</v>
          </cell>
          <cell r="G1" t="str">
            <v>联系号码</v>
          </cell>
          <cell r="H1" t="str">
            <v>身份证号</v>
          </cell>
        </row>
        <row r="2">
          <cell r="E2">
            <v>2023001101</v>
          </cell>
          <cell r="F2" t="str">
            <v>张琦</v>
          </cell>
          <cell r="G2" t="str">
            <v>18306786632</v>
          </cell>
          <cell r="H2" t="str">
            <v>341622199906083019</v>
          </cell>
        </row>
        <row r="3">
          <cell r="E3">
            <v>2023001102</v>
          </cell>
          <cell r="F3" t="str">
            <v>王晓峰</v>
          </cell>
          <cell r="G3" t="str">
            <v>15255038250</v>
          </cell>
          <cell r="H3" t="str">
            <v>341125199602278839</v>
          </cell>
        </row>
        <row r="4">
          <cell r="E4">
            <v>2023001103</v>
          </cell>
          <cell r="F4" t="str">
            <v>姜远晨</v>
          </cell>
          <cell r="G4" t="str">
            <v>15255001079</v>
          </cell>
          <cell r="H4" t="str">
            <v>341125199802260190</v>
          </cell>
        </row>
        <row r="5">
          <cell r="E5">
            <v>2023001104</v>
          </cell>
          <cell r="F5" t="str">
            <v>周春燕</v>
          </cell>
          <cell r="G5" t="str">
            <v>18712003417</v>
          </cell>
          <cell r="H5" t="str">
            <v>34112519980219578X</v>
          </cell>
        </row>
        <row r="6">
          <cell r="E6">
            <v>2023001105</v>
          </cell>
          <cell r="F6" t="str">
            <v>魏娜</v>
          </cell>
          <cell r="G6" t="str">
            <v>17356695069</v>
          </cell>
          <cell r="H6" t="str">
            <v>341125200010282186</v>
          </cell>
        </row>
        <row r="7">
          <cell r="E7">
            <v>2023001106</v>
          </cell>
          <cell r="F7" t="str">
            <v>魏宽水</v>
          </cell>
          <cell r="G7" t="str">
            <v>15505080703</v>
          </cell>
          <cell r="H7" t="str">
            <v>341125199002165312</v>
          </cell>
        </row>
        <row r="8">
          <cell r="E8">
            <v>2023001107</v>
          </cell>
          <cell r="F8" t="str">
            <v>贾文康</v>
          </cell>
          <cell r="G8" t="str">
            <v>17856900397</v>
          </cell>
          <cell r="H8" t="str">
            <v>34112219980220363X</v>
          </cell>
        </row>
        <row r="9">
          <cell r="E9">
            <v>2023001108</v>
          </cell>
          <cell r="F9" t="str">
            <v>王波</v>
          </cell>
          <cell r="G9" t="str">
            <v>18055292590</v>
          </cell>
          <cell r="H9" t="str">
            <v>341125199810130951</v>
          </cell>
        </row>
        <row r="10">
          <cell r="E10">
            <v>2023004109</v>
          </cell>
          <cell r="F10" t="str">
            <v>张鑫</v>
          </cell>
          <cell r="G10" t="str">
            <v>15555032735</v>
          </cell>
          <cell r="H10" t="str">
            <v>341125198910080192</v>
          </cell>
        </row>
        <row r="11">
          <cell r="E11">
            <v>2023004110</v>
          </cell>
          <cell r="F11" t="str">
            <v>罗浩</v>
          </cell>
          <cell r="G11" t="str">
            <v>18855025708</v>
          </cell>
          <cell r="H11" t="str">
            <v>341125200111298830</v>
          </cell>
        </row>
        <row r="12">
          <cell r="E12">
            <v>2023004111</v>
          </cell>
          <cell r="F12" t="str">
            <v>方李忠</v>
          </cell>
          <cell r="G12" t="str">
            <v>15955009779</v>
          </cell>
          <cell r="H12" t="str">
            <v>341102199303120017</v>
          </cell>
        </row>
        <row r="13">
          <cell r="E13">
            <v>2023004112</v>
          </cell>
          <cell r="F13" t="str">
            <v>郧浩</v>
          </cell>
          <cell r="G13" t="str">
            <v>17355090868</v>
          </cell>
          <cell r="H13" t="str">
            <v>341125199905234710</v>
          </cell>
        </row>
        <row r="14">
          <cell r="E14">
            <v>2023004113</v>
          </cell>
          <cell r="F14" t="str">
            <v>王瑞涵</v>
          </cell>
          <cell r="G14" t="str">
            <v>18205608336</v>
          </cell>
          <cell r="H14" t="str">
            <v>341125200111029278</v>
          </cell>
        </row>
        <row r="15">
          <cell r="E15">
            <v>2023004114</v>
          </cell>
          <cell r="F15" t="str">
            <v>刚静</v>
          </cell>
          <cell r="G15" t="str">
            <v>18365011184</v>
          </cell>
          <cell r="H15" t="str">
            <v>34112519931027254X</v>
          </cell>
        </row>
        <row r="16">
          <cell r="E16">
            <v>2023004115</v>
          </cell>
          <cell r="F16" t="str">
            <v>罗纲</v>
          </cell>
          <cell r="G16" t="str">
            <v>17856010420</v>
          </cell>
          <cell r="H16" t="str">
            <v>341125200205168295</v>
          </cell>
        </row>
        <row r="17">
          <cell r="E17">
            <v>2023004116</v>
          </cell>
          <cell r="F17" t="str">
            <v>徐超</v>
          </cell>
          <cell r="G17" t="str">
            <v>17366005458</v>
          </cell>
          <cell r="H17" t="str">
            <v>341125199211182354</v>
          </cell>
        </row>
        <row r="18">
          <cell r="E18">
            <v>2023004117</v>
          </cell>
          <cell r="F18" t="str">
            <v>张洲</v>
          </cell>
          <cell r="G18" t="str">
            <v>18006442251</v>
          </cell>
          <cell r="H18" t="str">
            <v>341226200102100839</v>
          </cell>
        </row>
        <row r="19">
          <cell r="E19">
            <v>2023004118</v>
          </cell>
          <cell r="F19" t="str">
            <v>汤宇</v>
          </cell>
          <cell r="G19" t="str">
            <v>17355972527</v>
          </cell>
          <cell r="H19" t="str">
            <v>341125200008030377</v>
          </cell>
        </row>
        <row r="20">
          <cell r="E20">
            <v>2023004119</v>
          </cell>
          <cell r="F20" t="str">
            <v>尹蓉</v>
          </cell>
          <cell r="G20" t="str">
            <v>17856051676</v>
          </cell>
          <cell r="H20" t="str">
            <v>341125199910216509</v>
          </cell>
        </row>
        <row r="21">
          <cell r="E21">
            <v>2023004120</v>
          </cell>
          <cell r="F21" t="str">
            <v>王彩云</v>
          </cell>
          <cell r="G21" t="str">
            <v>17856930080</v>
          </cell>
          <cell r="H21" t="str">
            <v>341125199905041302</v>
          </cell>
        </row>
        <row r="22">
          <cell r="E22">
            <v>2023004121</v>
          </cell>
          <cell r="F22" t="str">
            <v>费陈鑫</v>
          </cell>
          <cell r="G22" t="str">
            <v>17856925406</v>
          </cell>
          <cell r="H22" t="str">
            <v>341125199706186859</v>
          </cell>
        </row>
        <row r="23">
          <cell r="E23">
            <v>2023004122</v>
          </cell>
          <cell r="F23" t="str">
            <v>陈金平</v>
          </cell>
          <cell r="G23" t="str">
            <v>15385011518</v>
          </cell>
          <cell r="H23" t="str">
            <v>340406199111031627</v>
          </cell>
        </row>
        <row r="24">
          <cell r="E24">
            <v>2023004123</v>
          </cell>
          <cell r="F24" t="str">
            <v>潘悦</v>
          </cell>
          <cell r="G24" t="str">
            <v>19855003231</v>
          </cell>
          <cell r="H24" t="str">
            <v>341125200110050585</v>
          </cell>
        </row>
        <row r="25">
          <cell r="E25">
            <v>2023005124</v>
          </cell>
          <cell r="F25" t="str">
            <v>张星星</v>
          </cell>
          <cell r="G25" t="str">
            <v>15856382933</v>
          </cell>
          <cell r="H25" t="str">
            <v>341125199509203103</v>
          </cell>
        </row>
        <row r="26">
          <cell r="E26">
            <v>2023005125</v>
          </cell>
          <cell r="F26" t="str">
            <v>周泽康</v>
          </cell>
          <cell r="G26" t="str">
            <v>17633320917</v>
          </cell>
          <cell r="H26" t="str">
            <v>341125199809173794</v>
          </cell>
        </row>
        <row r="27">
          <cell r="E27">
            <v>2023005126</v>
          </cell>
          <cell r="F27" t="str">
            <v>左璐</v>
          </cell>
          <cell r="G27" t="str">
            <v>13866920432</v>
          </cell>
          <cell r="H27" t="str">
            <v>341125199204236326</v>
          </cell>
        </row>
        <row r="28">
          <cell r="E28">
            <v>2023005127</v>
          </cell>
          <cell r="F28" t="str">
            <v>王娜娜</v>
          </cell>
          <cell r="G28" t="str">
            <v>15856665220</v>
          </cell>
          <cell r="H28" t="str">
            <v>341125199908270768</v>
          </cell>
        </row>
        <row r="29">
          <cell r="E29">
            <v>2023005128</v>
          </cell>
          <cell r="F29" t="str">
            <v>戴天宇</v>
          </cell>
          <cell r="G29" t="str">
            <v>18251891036</v>
          </cell>
          <cell r="H29" t="str">
            <v>341125200106180037</v>
          </cell>
        </row>
        <row r="30">
          <cell r="E30">
            <v>2023005129</v>
          </cell>
          <cell r="F30" t="str">
            <v>雍凤婷</v>
          </cell>
          <cell r="G30" t="str">
            <v>17856346355</v>
          </cell>
          <cell r="H30" t="str">
            <v>341125199008316687</v>
          </cell>
        </row>
        <row r="31">
          <cell r="E31">
            <v>2023005130</v>
          </cell>
          <cell r="F31" t="str">
            <v>王旭</v>
          </cell>
          <cell r="G31" t="str">
            <v>15222907933</v>
          </cell>
          <cell r="H31" t="str">
            <v>341102199809086258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50"/>
  <sheetViews>
    <sheetView tabSelected="1" workbookViewId="0">
      <selection activeCell="A1" sqref="A1:E46"/>
    </sheetView>
  </sheetViews>
  <sheetFormatPr defaultColWidth="9" defaultRowHeight="14.4" outlineLevelCol="6"/>
  <cols>
    <col min="1" max="1" width="8.77777777777778" style="20" customWidth="1"/>
    <col min="2" max="2" width="20.7777777777778" style="20" customWidth="1"/>
    <col min="3" max="3" width="19.9907407407407" style="21" customWidth="1"/>
    <col min="4" max="4" width="15.7777777777778" style="20" customWidth="1"/>
    <col min="5" max="5" width="22.6666666666667" style="20" customWidth="1"/>
    <col min="6" max="6" width="9" style="20"/>
    <col min="7" max="7" width="21" style="20" customWidth="1"/>
    <col min="8" max="16384" width="9" style="20"/>
  </cols>
  <sheetData>
    <row r="1" ht="34" customHeight="1" spans="1:5">
      <c r="A1" s="1" t="s">
        <v>0</v>
      </c>
      <c r="B1" s="2"/>
      <c r="C1" s="3"/>
      <c r="D1" s="4"/>
      <c r="E1" s="2"/>
    </row>
    <row r="2" ht="17.4" spans="1: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</row>
    <row r="3" ht="15.6" spans="1:7">
      <c r="A3" s="6">
        <v>1</v>
      </c>
      <c r="B3" s="7">
        <v>2023001</v>
      </c>
      <c r="C3" s="8">
        <v>2023001108</v>
      </c>
      <c r="D3" s="9">
        <v>83</v>
      </c>
      <c r="E3" s="10"/>
      <c r="F3" s="20" t="str">
        <f>VLOOKUP(C3,[1]第一考场!$E$2:$H$31,2,0)</f>
        <v>王波</v>
      </c>
      <c r="G3" s="20" t="str">
        <f>VLOOKUP(C3,[1]第一考场!$E$2:$H$31,4,0)</f>
        <v>341125199810130951</v>
      </c>
    </row>
    <row r="4" ht="15.6" spans="1:7">
      <c r="A4" s="6">
        <v>2</v>
      </c>
      <c r="B4" s="7">
        <v>2023001</v>
      </c>
      <c r="C4" s="8">
        <v>2023001105</v>
      </c>
      <c r="D4" s="9">
        <v>64</v>
      </c>
      <c r="E4" s="22"/>
      <c r="F4" s="20" t="str">
        <f>VLOOKUP(C4,[1]第一考场!$E$2:$H$31,2,0)</f>
        <v>魏娜</v>
      </c>
      <c r="G4" s="20" t="str">
        <f>VLOOKUP(C4,[1]第一考场!$E$2:$H$31,4,0)</f>
        <v>341125200010282186</v>
      </c>
    </row>
    <row r="5" ht="15.6" spans="1:7">
      <c r="A5" s="6">
        <v>3</v>
      </c>
      <c r="B5" s="7">
        <v>2023001</v>
      </c>
      <c r="C5" s="8">
        <v>2023001106</v>
      </c>
      <c r="D5" s="9">
        <v>60.5</v>
      </c>
      <c r="E5" s="23"/>
      <c r="F5" s="20" t="str">
        <f>VLOOKUP(C5,[1]第一考场!$E$2:$H$31,2,0)</f>
        <v>魏宽水</v>
      </c>
      <c r="G5" s="20" t="str">
        <f>VLOOKUP(C5,[1]第一考场!$E$2:$H$31,4,0)</f>
        <v>341125199002165312</v>
      </c>
    </row>
    <row r="6" ht="15.6" spans="1:5">
      <c r="A6" s="6">
        <v>4</v>
      </c>
      <c r="B6" s="7">
        <v>2023001</v>
      </c>
      <c r="C6" s="24">
        <v>2023001107</v>
      </c>
      <c r="D6" s="9">
        <v>55</v>
      </c>
      <c r="E6" s="23"/>
    </row>
    <row r="7" ht="15.6" spans="1:5">
      <c r="A7" s="6">
        <v>5</v>
      </c>
      <c r="B7" s="7">
        <v>2023001</v>
      </c>
      <c r="C7" s="24">
        <v>2023001101</v>
      </c>
      <c r="D7" s="9">
        <v>36.5</v>
      </c>
      <c r="E7" s="23"/>
    </row>
    <row r="8" ht="15.6" spans="1:5">
      <c r="A8" s="6">
        <v>6</v>
      </c>
      <c r="B8" s="7">
        <v>2023001</v>
      </c>
      <c r="C8" s="24">
        <v>2023001102</v>
      </c>
      <c r="D8" s="9">
        <v>33</v>
      </c>
      <c r="E8" s="23"/>
    </row>
    <row r="9" ht="15.6" spans="1:5">
      <c r="A9" s="6">
        <v>7</v>
      </c>
      <c r="B9" s="7">
        <v>2023001</v>
      </c>
      <c r="C9" s="24">
        <v>2023001104</v>
      </c>
      <c r="D9" s="9">
        <v>30</v>
      </c>
      <c r="E9" s="23"/>
    </row>
    <row r="10" ht="15.6" spans="1:5">
      <c r="A10" s="6">
        <v>8</v>
      </c>
      <c r="B10" s="7">
        <v>2023001</v>
      </c>
      <c r="C10" s="24">
        <v>2023001103</v>
      </c>
      <c r="D10" s="9">
        <v>27.5</v>
      </c>
      <c r="E10" s="23"/>
    </row>
    <row r="11" ht="15.6" spans="1:7">
      <c r="A11" s="6">
        <v>9</v>
      </c>
      <c r="B11" s="7">
        <v>2023002</v>
      </c>
      <c r="C11" s="11" t="s">
        <v>6</v>
      </c>
      <c r="D11" s="12">
        <v>82</v>
      </c>
      <c r="E11" s="23"/>
      <c r="F11" s="13" t="s">
        <v>7</v>
      </c>
      <c r="G11" s="13" t="s">
        <v>8</v>
      </c>
    </row>
    <row r="12" ht="15.6" spans="1:7">
      <c r="A12" s="6">
        <v>10</v>
      </c>
      <c r="B12" s="7">
        <v>2023002</v>
      </c>
      <c r="C12" s="11" t="s">
        <v>9</v>
      </c>
      <c r="D12" s="12">
        <v>77.5</v>
      </c>
      <c r="E12" s="23"/>
      <c r="F12" s="25"/>
      <c r="G12" s="25"/>
    </row>
    <row r="13" ht="15.6" spans="1:7">
      <c r="A13" s="6">
        <v>11</v>
      </c>
      <c r="B13" s="7">
        <v>2023002</v>
      </c>
      <c r="C13" s="11" t="s">
        <v>10</v>
      </c>
      <c r="D13" s="12">
        <v>74.5</v>
      </c>
      <c r="E13" s="23"/>
      <c r="F13" s="25"/>
      <c r="G13" s="25"/>
    </row>
    <row r="14" ht="15.6" spans="1:7">
      <c r="A14" s="6">
        <v>12</v>
      </c>
      <c r="B14" s="7">
        <v>2023002</v>
      </c>
      <c r="C14" s="11" t="s">
        <v>11</v>
      </c>
      <c r="D14" s="12">
        <v>65.5</v>
      </c>
      <c r="E14" s="23"/>
      <c r="F14" s="25"/>
      <c r="G14" s="25"/>
    </row>
    <row r="15" ht="15.6" spans="1:7">
      <c r="A15" s="6">
        <v>13</v>
      </c>
      <c r="B15" s="7">
        <v>2023002</v>
      </c>
      <c r="C15" s="11" t="s">
        <v>12</v>
      </c>
      <c r="D15" s="12">
        <v>65.5</v>
      </c>
      <c r="E15" s="23"/>
      <c r="F15" s="25"/>
      <c r="G15" s="25"/>
    </row>
    <row r="16" ht="15.6" spans="1:5">
      <c r="A16" s="6">
        <v>14</v>
      </c>
      <c r="B16" s="7">
        <v>2023002</v>
      </c>
      <c r="C16" s="7" t="s">
        <v>13</v>
      </c>
      <c r="D16" s="12">
        <v>58</v>
      </c>
      <c r="E16" s="23"/>
    </row>
    <row r="17" ht="15.6" spans="1:5">
      <c r="A17" s="6">
        <v>15</v>
      </c>
      <c r="B17" s="7">
        <v>2023002</v>
      </c>
      <c r="C17" s="7" t="s">
        <v>14</v>
      </c>
      <c r="D17" s="12">
        <v>57.5</v>
      </c>
      <c r="E17" s="23"/>
    </row>
    <row r="18" ht="15.6" spans="1:5">
      <c r="A18" s="6">
        <v>16</v>
      </c>
      <c r="B18" s="7">
        <v>2023002</v>
      </c>
      <c r="C18" s="7" t="s">
        <v>15</v>
      </c>
      <c r="D18" s="12">
        <v>55</v>
      </c>
      <c r="E18" s="23"/>
    </row>
    <row r="19" ht="15.6" spans="1:5">
      <c r="A19" s="6">
        <v>17</v>
      </c>
      <c r="B19" s="7">
        <v>2023002</v>
      </c>
      <c r="C19" s="7" t="s">
        <v>16</v>
      </c>
      <c r="D19" s="12">
        <v>55</v>
      </c>
      <c r="E19" s="23"/>
    </row>
    <row r="20" ht="15.6" spans="1:5">
      <c r="A20" s="6">
        <v>18</v>
      </c>
      <c r="B20" s="7">
        <v>2023002</v>
      </c>
      <c r="C20" s="7" t="s">
        <v>17</v>
      </c>
      <c r="D20" s="12">
        <v>18.5</v>
      </c>
      <c r="E20" s="23"/>
    </row>
    <row r="21" ht="15.6" hidden="1" spans="1:5">
      <c r="A21" s="6">
        <v>19</v>
      </c>
      <c r="B21" s="7">
        <v>2023002</v>
      </c>
      <c r="C21" s="7" t="s">
        <v>18</v>
      </c>
      <c r="D21" s="12" t="s">
        <v>19</v>
      </c>
      <c r="E21" s="23" t="s">
        <v>20</v>
      </c>
    </row>
    <row r="22" ht="15.6" hidden="1" spans="1:5">
      <c r="A22" s="6">
        <v>20</v>
      </c>
      <c r="B22" s="7">
        <v>2023002</v>
      </c>
      <c r="C22" s="7" t="s">
        <v>21</v>
      </c>
      <c r="D22" s="12" t="s">
        <v>19</v>
      </c>
      <c r="E22" s="23" t="s">
        <v>20</v>
      </c>
    </row>
    <row r="23" ht="15.6" hidden="1" spans="1:5">
      <c r="A23" s="6">
        <v>21</v>
      </c>
      <c r="B23" s="7">
        <v>2023002</v>
      </c>
      <c r="C23" s="7" t="s">
        <v>22</v>
      </c>
      <c r="D23" s="12" t="s">
        <v>19</v>
      </c>
      <c r="E23" s="23" t="s">
        <v>20</v>
      </c>
    </row>
    <row r="24" ht="15.6" spans="1:5">
      <c r="A24" s="6">
        <v>22</v>
      </c>
      <c r="B24" s="7">
        <v>2023003</v>
      </c>
      <c r="C24" s="26" t="s">
        <v>23</v>
      </c>
      <c r="D24" s="16">
        <v>57</v>
      </c>
      <c r="E24" s="23"/>
    </row>
    <row r="25" ht="15.6" spans="1:5">
      <c r="A25" s="6">
        <v>23</v>
      </c>
      <c r="B25" s="7">
        <v>2023003</v>
      </c>
      <c r="C25" s="26" t="s">
        <v>24</v>
      </c>
      <c r="D25" s="16">
        <v>56</v>
      </c>
      <c r="E25" s="23"/>
    </row>
    <row r="26" ht="15.6" spans="1:5">
      <c r="A26" s="6">
        <v>24</v>
      </c>
      <c r="B26" s="7">
        <v>2023003</v>
      </c>
      <c r="C26" s="26" t="s">
        <v>25</v>
      </c>
      <c r="D26" s="16">
        <v>48.5</v>
      </c>
      <c r="E26" s="23"/>
    </row>
    <row r="27" ht="15.6" spans="1:5">
      <c r="A27" s="6">
        <v>25</v>
      </c>
      <c r="B27" s="7">
        <v>2023003</v>
      </c>
      <c r="C27" s="26" t="s">
        <v>26</v>
      </c>
      <c r="D27" s="16">
        <v>47</v>
      </c>
      <c r="E27" s="23"/>
    </row>
    <row r="28" ht="15.6" hidden="1" spans="1:5">
      <c r="A28" s="6">
        <v>26</v>
      </c>
      <c r="B28" s="7">
        <v>2023003</v>
      </c>
      <c r="C28" s="26">
        <v>2023003214</v>
      </c>
      <c r="D28" s="12" t="s">
        <v>19</v>
      </c>
      <c r="E28" s="23" t="s">
        <v>20</v>
      </c>
    </row>
    <row r="29" ht="15.6" spans="1:7">
      <c r="A29" s="6">
        <v>27</v>
      </c>
      <c r="B29" s="14">
        <v>2023004</v>
      </c>
      <c r="C29" s="15" t="s">
        <v>27</v>
      </c>
      <c r="D29" s="16">
        <v>85.5</v>
      </c>
      <c r="E29" s="23"/>
      <c r="F29" s="25" t="e">
        <f>VLOOKUP(C29,[1]第一考场!$E$1:$H$31,20)</f>
        <v>#N/A</v>
      </c>
      <c r="G29" s="25"/>
    </row>
    <row r="30" ht="15.6" spans="1:7">
      <c r="A30" s="6">
        <v>28</v>
      </c>
      <c r="B30" s="14">
        <v>2023004</v>
      </c>
      <c r="C30" s="15" t="s">
        <v>28</v>
      </c>
      <c r="D30" s="16">
        <v>84</v>
      </c>
      <c r="E30" s="23"/>
      <c r="F30" s="25" t="e">
        <f>VLOOKUP(C30,[1]第一考场!$E$1:$H$31,20)</f>
        <v>#N/A</v>
      </c>
      <c r="G30" s="25"/>
    </row>
    <row r="31" ht="15.6" spans="1:7">
      <c r="A31" s="6">
        <v>29</v>
      </c>
      <c r="B31" s="14">
        <v>2023004</v>
      </c>
      <c r="C31" s="15" t="s">
        <v>29</v>
      </c>
      <c r="D31" s="16">
        <v>78.5</v>
      </c>
      <c r="E31" s="23"/>
      <c r="F31" s="25" t="e">
        <f>VLOOKUP(C31,[1]第一考场!$E$1:$H$31,20)</f>
        <v>#N/A</v>
      </c>
      <c r="G31" s="25"/>
    </row>
    <row r="32" ht="15.6" spans="1:7">
      <c r="A32" s="6">
        <v>30</v>
      </c>
      <c r="B32" s="14">
        <v>2023004</v>
      </c>
      <c r="C32" s="15" t="s">
        <v>30</v>
      </c>
      <c r="D32" s="16">
        <v>78</v>
      </c>
      <c r="E32" s="23"/>
      <c r="F32" s="25" t="e">
        <f>VLOOKUP(C32,[1]第一考场!$E$1:$H$31,20)</f>
        <v>#N/A</v>
      </c>
      <c r="G32" s="25"/>
    </row>
    <row r="33" ht="15.6" spans="1:7">
      <c r="A33" s="6">
        <v>31</v>
      </c>
      <c r="B33" s="14">
        <v>2023004</v>
      </c>
      <c r="C33" s="15" t="s">
        <v>31</v>
      </c>
      <c r="D33" s="16">
        <v>76</v>
      </c>
      <c r="E33" s="23"/>
      <c r="F33" s="25" t="e">
        <f>VLOOKUP(C33,[1]第一考场!$E$1:$H$31,20)</f>
        <v>#N/A</v>
      </c>
      <c r="G33" s="25"/>
    </row>
    <row r="34" ht="15.6" spans="1:7">
      <c r="A34" s="6">
        <v>32</v>
      </c>
      <c r="B34" s="14">
        <v>2023004</v>
      </c>
      <c r="C34" s="15" t="s">
        <v>32</v>
      </c>
      <c r="D34" s="16">
        <v>75.5</v>
      </c>
      <c r="E34" s="23"/>
      <c r="F34" s="25" t="e">
        <f>VLOOKUP(C34,[1]第一考场!$E$1:$H$31,20)</f>
        <v>#N/A</v>
      </c>
      <c r="G34" s="25"/>
    </row>
    <row r="35" ht="15.6" spans="1:7">
      <c r="A35" s="6">
        <v>33</v>
      </c>
      <c r="B35" s="14">
        <v>2023004</v>
      </c>
      <c r="C35" s="15" t="s">
        <v>33</v>
      </c>
      <c r="D35" s="16">
        <v>74.5</v>
      </c>
      <c r="E35" s="23"/>
      <c r="F35" s="25" t="e">
        <f>VLOOKUP(C35,[1]第一考场!$E$1:$H$31,20)</f>
        <v>#N/A</v>
      </c>
      <c r="G35" s="25"/>
    </row>
    <row r="36" ht="15.6" spans="1:7">
      <c r="A36" s="6">
        <v>34</v>
      </c>
      <c r="B36" s="14">
        <v>2023004</v>
      </c>
      <c r="C36" s="15" t="s">
        <v>34</v>
      </c>
      <c r="D36" s="16">
        <v>73.5</v>
      </c>
      <c r="E36" s="23"/>
      <c r="F36" s="25" t="e">
        <f>VLOOKUP(C36,[1]第一考场!$E$1:$H$31,20)</f>
        <v>#N/A</v>
      </c>
      <c r="G36" s="25"/>
    </row>
    <row r="37" ht="15.6" spans="1:7">
      <c r="A37" s="6">
        <v>35</v>
      </c>
      <c r="B37" s="14">
        <v>2023004</v>
      </c>
      <c r="C37" s="15" t="s">
        <v>35</v>
      </c>
      <c r="D37" s="16">
        <v>60</v>
      </c>
      <c r="E37" s="23"/>
      <c r="F37" s="25" t="e">
        <f>VLOOKUP(C37,[1]第一考场!$E$1:$H$31,20)</f>
        <v>#N/A</v>
      </c>
      <c r="G37" s="25"/>
    </row>
    <row r="38" ht="15.6" spans="1:5">
      <c r="A38" s="6">
        <v>36</v>
      </c>
      <c r="B38" s="14">
        <v>2023004</v>
      </c>
      <c r="C38" s="26" t="s">
        <v>36</v>
      </c>
      <c r="D38" s="16">
        <v>58</v>
      </c>
      <c r="E38" s="23"/>
    </row>
    <row r="39" ht="15.6" spans="1:5">
      <c r="A39" s="6">
        <v>37</v>
      </c>
      <c r="B39" s="14">
        <v>2023004</v>
      </c>
      <c r="C39" s="26" t="s">
        <v>37</v>
      </c>
      <c r="D39" s="16">
        <v>56</v>
      </c>
      <c r="E39" s="23"/>
    </row>
    <row r="40" ht="15.6" spans="1:5">
      <c r="A40" s="6">
        <v>38</v>
      </c>
      <c r="B40" s="14">
        <v>2023004</v>
      </c>
      <c r="C40" s="26" t="s">
        <v>38</v>
      </c>
      <c r="D40" s="16">
        <v>55.5</v>
      </c>
      <c r="E40" s="23"/>
    </row>
    <row r="41" ht="15.6" hidden="1" spans="1:5">
      <c r="A41" s="6">
        <v>39</v>
      </c>
      <c r="B41" s="14">
        <v>2023004</v>
      </c>
      <c r="C41" s="26" t="s">
        <v>39</v>
      </c>
      <c r="D41" s="12" t="s">
        <v>19</v>
      </c>
      <c r="E41" s="23" t="s">
        <v>20</v>
      </c>
    </row>
    <row r="42" ht="15.6" hidden="1" spans="1:5">
      <c r="A42" s="6">
        <v>40</v>
      </c>
      <c r="B42" s="14">
        <v>2023004</v>
      </c>
      <c r="C42" s="26" t="s">
        <v>40</v>
      </c>
      <c r="D42" s="12" t="s">
        <v>19</v>
      </c>
      <c r="E42" s="23" t="s">
        <v>20</v>
      </c>
    </row>
    <row r="43" ht="15.6" hidden="1" spans="1:5">
      <c r="A43" s="6">
        <v>41</v>
      </c>
      <c r="B43" s="14">
        <v>2023004</v>
      </c>
      <c r="C43" s="26" t="s">
        <v>41</v>
      </c>
      <c r="D43" s="12" t="s">
        <v>19</v>
      </c>
      <c r="E43" s="23" t="s">
        <v>20</v>
      </c>
    </row>
    <row r="44" ht="15.6" spans="1:7">
      <c r="A44" s="6">
        <v>42</v>
      </c>
      <c r="B44" s="7">
        <v>2023005</v>
      </c>
      <c r="C44" s="18">
        <v>2023005129</v>
      </c>
      <c r="D44" s="19">
        <v>71.5</v>
      </c>
      <c r="E44" s="23"/>
      <c r="F44" s="20" t="str">
        <f>VLOOKUP(C44,[1]第一考场!$E$2:$H$31,2,0)</f>
        <v>雍凤婷</v>
      </c>
      <c r="G44" s="20" t="str">
        <f>VLOOKUP(C44,[1]第一考场!$E$2:$H$31,4,0)</f>
        <v>341125199008316687</v>
      </c>
    </row>
    <row r="45" ht="15.6" spans="1:7">
      <c r="A45" s="6">
        <v>43</v>
      </c>
      <c r="B45" s="7">
        <v>2023005</v>
      </c>
      <c r="C45" s="18">
        <v>2023005128</v>
      </c>
      <c r="D45" s="19">
        <v>70.5</v>
      </c>
      <c r="E45" s="23"/>
      <c r="F45" s="20" t="str">
        <f>VLOOKUP(C45,[1]第一考场!$E$2:$H$31,2,0)</f>
        <v>戴天宇</v>
      </c>
      <c r="G45" s="20" t="str">
        <f>VLOOKUP(C45,[1]第一考场!$E$2:$H$31,4,0)</f>
        <v>341125200106180037</v>
      </c>
    </row>
    <row r="46" ht="15.6" spans="1:7">
      <c r="A46" s="6">
        <v>44</v>
      </c>
      <c r="B46" s="7">
        <v>2023005</v>
      </c>
      <c r="C46" s="18">
        <v>2023005124</v>
      </c>
      <c r="D46" s="19">
        <v>65</v>
      </c>
      <c r="E46" s="23"/>
      <c r="F46" s="20" t="str">
        <f>VLOOKUP(C46,[1]第一考场!$E$2:$H$31,2,0)</f>
        <v>张星星</v>
      </c>
      <c r="G46" s="20" t="str">
        <f>VLOOKUP(C46,[1]第一考场!$E$2:$H$31,4,0)</f>
        <v>341125199509203103</v>
      </c>
    </row>
    <row r="47" ht="15.6" spans="1:5">
      <c r="A47" s="6">
        <v>45</v>
      </c>
      <c r="B47" s="7">
        <v>2023005</v>
      </c>
      <c r="C47" s="27">
        <v>2023005125</v>
      </c>
      <c r="D47" s="19">
        <v>57</v>
      </c>
      <c r="E47" s="23"/>
    </row>
    <row r="48" ht="15.6" spans="1:5">
      <c r="A48" s="6">
        <v>46</v>
      </c>
      <c r="B48" s="7">
        <v>2023005</v>
      </c>
      <c r="C48" s="27">
        <v>2023005127</v>
      </c>
      <c r="D48" s="19">
        <v>50.5</v>
      </c>
      <c r="E48" s="23"/>
    </row>
    <row r="49" ht="15.6" spans="1:5">
      <c r="A49" s="6">
        <v>47</v>
      </c>
      <c r="B49" s="7">
        <v>2023005</v>
      </c>
      <c r="C49" s="27">
        <v>2023005126</v>
      </c>
      <c r="D49" s="19">
        <v>41</v>
      </c>
      <c r="E49" s="23"/>
    </row>
    <row r="50" ht="15.6" hidden="1" spans="1:5">
      <c r="A50" s="6">
        <v>48</v>
      </c>
      <c r="B50" s="7">
        <v>2023005</v>
      </c>
      <c r="C50" s="27">
        <v>2023005130</v>
      </c>
      <c r="D50" s="12" t="s">
        <v>19</v>
      </c>
      <c r="E50" s="23" t="s">
        <v>20</v>
      </c>
    </row>
  </sheetData>
  <autoFilter ref="A1:E50">
    <filterColumn colId="4">
      <filters blank="1">
        <filter val="备注"/>
      </filters>
    </filterColumn>
    <extLst/>
  </autoFilter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G18" sqref="G18"/>
    </sheetView>
  </sheetViews>
  <sheetFormatPr defaultColWidth="9" defaultRowHeight="14.4" outlineLevelCol="5"/>
  <cols>
    <col min="1" max="1" width="8.77777777777778" customWidth="1"/>
    <col min="2" max="2" width="20.7777777777778" customWidth="1"/>
    <col min="3" max="3" width="19.9907407407407" customWidth="1"/>
    <col min="4" max="4" width="15.7777777777778" customWidth="1"/>
    <col min="5" max="5" width="22.6666666666667" customWidth="1"/>
    <col min="6" max="6" width="41" customWidth="1"/>
  </cols>
  <sheetData>
    <row r="1" ht="17.4" spans="1:5">
      <c r="A1" s="1" t="s">
        <v>0</v>
      </c>
      <c r="B1" s="2"/>
      <c r="C1" s="3"/>
      <c r="D1" s="4"/>
      <c r="E1" s="2"/>
    </row>
    <row r="2" ht="17.4" spans="1: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</row>
    <row r="3" ht="15.6" spans="1:6">
      <c r="A3" s="6">
        <v>1</v>
      </c>
      <c r="B3" s="7">
        <v>2023001</v>
      </c>
      <c r="C3" s="8">
        <v>2023001108</v>
      </c>
      <c r="D3" s="9">
        <v>83</v>
      </c>
      <c r="E3" s="10" t="str">
        <f>VLOOKUP(C3,[1]第一考场!$E$1:$H$31,2,0)</f>
        <v>王波</v>
      </c>
      <c r="F3" s="10" t="str">
        <f>VLOOKUP(C3,[1]第一考场!$E$1:$H$31,4,0)</f>
        <v>341125199810130951</v>
      </c>
    </row>
    <row r="4" ht="15.6" spans="1:6">
      <c r="A4" s="6">
        <v>2</v>
      </c>
      <c r="B4" s="7">
        <v>2023001</v>
      </c>
      <c r="C4" s="8">
        <v>2023001105</v>
      </c>
      <c r="D4" s="9">
        <v>64</v>
      </c>
      <c r="E4" s="10" t="str">
        <f>VLOOKUP(C4,[1]第一考场!$E$1:$H$31,2,0)</f>
        <v>魏娜</v>
      </c>
      <c r="F4" s="10" t="str">
        <f>VLOOKUP(C4,[1]第一考场!$E$1:$H$31,4,0)</f>
        <v>341125200010282186</v>
      </c>
    </row>
    <row r="5" ht="15.6" spans="1:6">
      <c r="A5" s="6">
        <v>3</v>
      </c>
      <c r="B5" s="7">
        <v>2023001</v>
      </c>
      <c r="C5" s="8">
        <v>2023001106</v>
      </c>
      <c r="D5" s="9">
        <v>60.5</v>
      </c>
      <c r="E5" s="10" t="str">
        <f>VLOOKUP(C5,[1]第一考场!$E$1:$H$31,2,0)</f>
        <v>魏宽水</v>
      </c>
      <c r="F5" s="10" t="str">
        <f>VLOOKUP(C5,[1]第一考场!$E$1:$H$31,4,0)</f>
        <v>341125199002165312</v>
      </c>
    </row>
    <row r="6" ht="15.6" spans="1:6">
      <c r="A6" s="6">
        <v>4</v>
      </c>
      <c r="B6" s="7">
        <v>2023002</v>
      </c>
      <c r="C6" s="11" t="s">
        <v>6</v>
      </c>
      <c r="D6" s="12">
        <v>82</v>
      </c>
      <c r="E6" s="13" t="s">
        <v>7</v>
      </c>
      <c r="F6" s="13" t="s">
        <v>8</v>
      </c>
    </row>
    <row r="7" ht="15.6" spans="1:6">
      <c r="A7" s="6">
        <v>5</v>
      </c>
      <c r="B7" s="7">
        <v>2023002</v>
      </c>
      <c r="C7" s="11" t="s">
        <v>9</v>
      </c>
      <c r="D7" s="12">
        <v>77.5</v>
      </c>
      <c r="E7" s="13" t="s">
        <v>42</v>
      </c>
      <c r="F7" s="13" t="s">
        <v>43</v>
      </c>
    </row>
    <row r="8" ht="15.6" spans="1:6">
      <c r="A8" s="6">
        <v>6</v>
      </c>
      <c r="B8" s="7">
        <v>2023002</v>
      </c>
      <c r="C8" s="11" t="s">
        <v>10</v>
      </c>
      <c r="D8" s="12">
        <v>74.5</v>
      </c>
      <c r="E8" s="13" t="s">
        <v>44</v>
      </c>
      <c r="F8" s="13" t="s">
        <v>45</v>
      </c>
    </row>
    <row r="9" ht="15.6" spans="1:6">
      <c r="A9" s="6">
        <v>7</v>
      </c>
      <c r="B9" s="7">
        <v>2023002</v>
      </c>
      <c r="C9" s="11" t="s">
        <v>11</v>
      </c>
      <c r="D9" s="12">
        <v>65.5</v>
      </c>
      <c r="E9" s="13" t="s">
        <v>46</v>
      </c>
      <c r="F9" s="13" t="s">
        <v>47</v>
      </c>
    </row>
    <row r="10" ht="15.6" spans="1:6">
      <c r="A10" s="6">
        <v>8</v>
      </c>
      <c r="B10" s="7">
        <v>2023002</v>
      </c>
      <c r="C10" s="11" t="s">
        <v>12</v>
      </c>
      <c r="D10" s="12">
        <v>65.5</v>
      </c>
      <c r="E10" s="13" t="s">
        <v>48</v>
      </c>
      <c r="F10" s="13" t="s">
        <v>49</v>
      </c>
    </row>
    <row r="11" ht="15.6" spans="1:6">
      <c r="A11" s="6">
        <v>9</v>
      </c>
      <c r="B11" s="14">
        <v>2023004</v>
      </c>
      <c r="C11" s="15" t="s">
        <v>27</v>
      </c>
      <c r="D11" s="16">
        <v>85.5</v>
      </c>
      <c r="E11" s="13" t="s">
        <v>50</v>
      </c>
      <c r="F11" s="13" t="s">
        <v>51</v>
      </c>
    </row>
    <row r="12" ht="15.6" spans="1:6">
      <c r="A12" s="6">
        <v>10</v>
      </c>
      <c r="B12" s="14">
        <v>2023004</v>
      </c>
      <c r="C12" s="15" t="s">
        <v>28</v>
      </c>
      <c r="D12" s="16">
        <v>84</v>
      </c>
      <c r="E12" s="13" t="s">
        <v>52</v>
      </c>
      <c r="F12" s="13" t="s">
        <v>53</v>
      </c>
    </row>
    <row r="13" ht="15.6" spans="1:6">
      <c r="A13" s="6">
        <v>11</v>
      </c>
      <c r="B13" s="14">
        <v>2023004</v>
      </c>
      <c r="C13" s="15" t="s">
        <v>29</v>
      </c>
      <c r="D13" s="16">
        <v>78.5</v>
      </c>
      <c r="E13" s="13" t="s">
        <v>54</v>
      </c>
      <c r="F13" s="13" t="s">
        <v>55</v>
      </c>
    </row>
    <row r="14" ht="15.6" spans="1:6">
      <c r="A14" s="6">
        <v>12</v>
      </c>
      <c r="B14" s="14">
        <v>2023004</v>
      </c>
      <c r="C14" s="15" t="s">
        <v>30</v>
      </c>
      <c r="D14" s="16">
        <v>78</v>
      </c>
      <c r="E14" s="17" t="s">
        <v>56</v>
      </c>
      <c r="F14" s="17" t="s">
        <v>57</v>
      </c>
    </row>
    <row r="15" ht="15.6" spans="1:6">
      <c r="A15" s="6">
        <v>13</v>
      </c>
      <c r="B15" s="14">
        <v>2023004</v>
      </c>
      <c r="C15" s="15" t="s">
        <v>31</v>
      </c>
      <c r="D15" s="16">
        <v>76</v>
      </c>
      <c r="E15" s="13" t="s">
        <v>58</v>
      </c>
      <c r="F15" s="13" t="s">
        <v>59</v>
      </c>
    </row>
    <row r="16" ht="15.6" spans="1:6">
      <c r="A16" s="6">
        <v>14</v>
      </c>
      <c r="B16" s="14">
        <v>2023004</v>
      </c>
      <c r="C16" s="15" t="s">
        <v>32</v>
      </c>
      <c r="D16" s="16">
        <v>75.5</v>
      </c>
      <c r="E16" s="13" t="s">
        <v>60</v>
      </c>
      <c r="F16" s="13" t="s">
        <v>61</v>
      </c>
    </row>
    <row r="17" ht="15.6" spans="1:6">
      <c r="A17" s="6">
        <v>15</v>
      </c>
      <c r="B17" s="14">
        <v>2023004</v>
      </c>
      <c r="C17" s="15" t="s">
        <v>33</v>
      </c>
      <c r="D17" s="16">
        <v>74.5</v>
      </c>
      <c r="E17" s="13" t="s">
        <v>62</v>
      </c>
      <c r="F17" s="13" t="s">
        <v>63</v>
      </c>
    </row>
    <row r="18" ht="15.6" spans="1:6">
      <c r="A18" s="6">
        <v>16</v>
      </c>
      <c r="B18" s="14">
        <v>2023004</v>
      </c>
      <c r="C18" s="15" t="s">
        <v>34</v>
      </c>
      <c r="D18" s="16">
        <v>73.5</v>
      </c>
      <c r="E18" s="13" t="s">
        <v>64</v>
      </c>
      <c r="F18" s="13" t="s">
        <v>65</v>
      </c>
    </row>
    <row r="19" ht="15.6" spans="1:6">
      <c r="A19" s="6">
        <v>17</v>
      </c>
      <c r="B19" s="14">
        <v>2023004</v>
      </c>
      <c r="C19" s="15" t="s">
        <v>35</v>
      </c>
      <c r="D19" s="16">
        <v>60</v>
      </c>
      <c r="E19" s="13" t="s">
        <v>66</v>
      </c>
      <c r="F19" s="13" t="s">
        <v>67</v>
      </c>
    </row>
    <row r="20" ht="15.6" spans="1:6">
      <c r="A20" s="6">
        <v>18</v>
      </c>
      <c r="B20" s="7">
        <v>2023005</v>
      </c>
      <c r="C20" s="18">
        <v>2023005129</v>
      </c>
      <c r="D20" s="19">
        <v>71.5</v>
      </c>
      <c r="E20" s="10" t="str">
        <f>VLOOKUP(C20,[1]第一考场!$E$1:$H$31,2,0)</f>
        <v>雍凤婷</v>
      </c>
      <c r="F20" s="10" t="str">
        <f>VLOOKUP(C20,[1]第一考场!$E$1:$H$31,4,0)</f>
        <v>341125199008316687</v>
      </c>
    </row>
    <row r="21" ht="15.6" spans="1:6">
      <c r="A21" s="6">
        <v>19</v>
      </c>
      <c r="B21" s="7">
        <v>2023005</v>
      </c>
      <c r="C21" s="18">
        <v>2023005128</v>
      </c>
      <c r="D21" s="19">
        <v>70.5</v>
      </c>
      <c r="E21" s="10" t="str">
        <f>VLOOKUP(C21,[1]第一考场!$E$1:$H$31,2,0)</f>
        <v>戴天宇</v>
      </c>
      <c r="F21" s="10" t="str">
        <f>VLOOKUP(C21,[1]第一考场!$E$1:$H$31,4,0)</f>
        <v>341125200106180037</v>
      </c>
    </row>
    <row r="22" ht="15.6" spans="1:6">
      <c r="A22" s="6">
        <v>20</v>
      </c>
      <c r="B22" s="7">
        <v>2023005</v>
      </c>
      <c r="C22" s="18">
        <v>2023005124</v>
      </c>
      <c r="D22" s="19">
        <v>65</v>
      </c>
      <c r="E22" s="10" t="str">
        <f>VLOOKUP(C22,[1]第一考场!$E$1:$H$31,2,0)</f>
        <v>张星星</v>
      </c>
      <c r="F22" s="10" t="str">
        <f>VLOOKUP(C22,[1]第一考场!$E$1:$H$31,4,0)</f>
        <v>341125199509203103</v>
      </c>
    </row>
  </sheetData>
  <mergeCells count="1">
    <mergeCell ref="A1:E1"/>
  </mergeCells>
  <conditionalFormatting sqref="C$1:C$1048576">
    <cfRule type="duplicateValues" dxfId="0" priority="5"/>
  </conditionalFormatting>
  <conditionalFormatting sqref="F1:F15 F17:F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</dc:creator>
  <cp:lastModifiedBy>小兮</cp:lastModifiedBy>
  <dcterms:created xsi:type="dcterms:W3CDTF">2023-09-18T08:02:00Z</dcterms:created>
  <dcterms:modified xsi:type="dcterms:W3CDTF">2023-09-19T04:13:47Z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CD8A227FE6EC46759F87C7C94DF89D05_13</vt:lpwstr>
  </property>
  <property fmtid="{D5CDD505-2E9C-101B-9397-08002B2CF9AE}" pid="3" name="KSOProductBuildVer">
    <vt:lpwstr>2052-11.1.0.14036</vt:lpwstr>
  </property>
</Properties>
</file>